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лечебное питание\"/>
    </mc:Choice>
  </mc:AlternateContent>
  <bookViews>
    <workbookView xWindow="0" yWindow="0" windowWidth="28800" windowHeight="12045"/>
  </bookViews>
  <sheets>
    <sheet name="147 руб" sheetId="1" r:id="rId1"/>
  </sheets>
  <definedNames>
    <definedName name="_xlnm.Print_Area" localSheetId="0">'147 руб'!$A$1:$N$110</definedName>
  </definedNames>
  <calcPr calcId="162913" refMode="R1C1"/>
</workbook>
</file>

<file path=xl/calcChain.xml><?xml version="1.0" encoding="utf-8"?>
<calcChain xmlns="http://schemas.openxmlformats.org/spreadsheetml/2006/main">
  <c r="E106" i="1" l="1"/>
  <c r="F106" i="1"/>
  <c r="G106" i="1"/>
  <c r="H106" i="1"/>
  <c r="I106" i="1"/>
  <c r="J106" i="1"/>
  <c r="K106" i="1"/>
  <c r="L106" i="1"/>
  <c r="M106" i="1"/>
  <c r="N106" i="1"/>
  <c r="D106" i="1"/>
  <c r="D101" i="1"/>
  <c r="N101" i="1"/>
  <c r="M101" i="1"/>
  <c r="L101" i="1"/>
  <c r="K101" i="1"/>
  <c r="J101" i="1"/>
  <c r="I101" i="1"/>
  <c r="H101" i="1"/>
  <c r="G101" i="1"/>
  <c r="G100" i="1" s="1"/>
  <c r="F101" i="1"/>
  <c r="E101" i="1"/>
  <c r="E90" i="1"/>
  <c r="F90" i="1"/>
  <c r="G90" i="1"/>
  <c r="H90" i="1"/>
  <c r="I90" i="1"/>
  <c r="J90" i="1"/>
  <c r="K90" i="1"/>
  <c r="L90" i="1"/>
  <c r="M90" i="1"/>
  <c r="N90" i="1"/>
  <c r="D90" i="1"/>
  <c r="E86" i="1"/>
  <c r="F86" i="1"/>
  <c r="G86" i="1"/>
  <c r="H86" i="1"/>
  <c r="I86" i="1"/>
  <c r="J86" i="1"/>
  <c r="K86" i="1"/>
  <c r="L86" i="1"/>
  <c r="M86" i="1"/>
  <c r="N86" i="1"/>
  <c r="D86" i="1"/>
  <c r="N82" i="1"/>
  <c r="M82" i="1"/>
  <c r="L82" i="1"/>
  <c r="K82" i="1"/>
  <c r="J82" i="1"/>
  <c r="I82" i="1"/>
  <c r="H82" i="1"/>
  <c r="G82" i="1"/>
  <c r="F82" i="1"/>
  <c r="E82" i="1"/>
  <c r="D82" i="1"/>
  <c r="E77" i="1"/>
  <c r="F77" i="1"/>
  <c r="F76" i="1" s="1"/>
  <c r="G77" i="1"/>
  <c r="G76" i="1" s="1"/>
  <c r="H77" i="1"/>
  <c r="I77" i="1"/>
  <c r="I76" i="1" s="1"/>
  <c r="J77" i="1"/>
  <c r="J76" i="1" s="1"/>
  <c r="K77" i="1"/>
  <c r="K76" i="1" s="1"/>
  <c r="L77" i="1"/>
  <c r="L76" i="1" s="1"/>
  <c r="M77" i="1"/>
  <c r="M76" i="1" s="1"/>
  <c r="N77" i="1"/>
  <c r="N76" i="1" s="1"/>
  <c r="D77" i="1"/>
  <c r="E71" i="1"/>
  <c r="F71" i="1"/>
  <c r="G71" i="1"/>
  <c r="H71" i="1"/>
  <c r="I71" i="1"/>
  <c r="J71" i="1"/>
  <c r="K71" i="1"/>
  <c r="L71" i="1"/>
  <c r="M71" i="1"/>
  <c r="N71" i="1"/>
  <c r="D71" i="1"/>
  <c r="E67" i="1"/>
  <c r="F67" i="1"/>
  <c r="G67" i="1"/>
  <c r="H67" i="1"/>
  <c r="I67" i="1"/>
  <c r="J67" i="1"/>
  <c r="K67" i="1"/>
  <c r="L67" i="1"/>
  <c r="M67" i="1"/>
  <c r="N67" i="1"/>
  <c r="D67" i="1"/>
  <c r="N63" i="1"/>
  <c r="M63" i="1"/>
  <c r="L63" i="1"/>
  <c r="K63" i="1"/>
  <c r="J63" i="1"/>
  <c r="I63" i="1"/>
  <c r="H63" i="1"/>
  <c r="G63" i="1"/>
  <c r="F63" i="1"/>
  <c r="E63" i="1"/>
  <c r="D63" i="1"/>
  <c r="E58" i="1"/>
  <c r="F58" i="1"/>
  <c r="F57" i="1" s="1"/>
  <c r="G58" i="1"/>
  <c r="H58" i="1"/>
  <c r="H57" i="1" s="1"/>
  <c r="I58" i="1"/>
  <c r="J58" i="1"/>
  <c r="J57" i="1" s="1"/>
  <c r="K58" i="1"/>
  <c r="L58" i="1"/>
  <c r="L57" i="1" s="1"/>
  <c r="M58" i="1"/>
  <c r="N58" i="1"/>
  <c r="N57" i="1" s="1"/>
  <c r="D58" i="1"/>
  <c r="E50" i="1"/>
  <c r="F50" i="1"/>
  <c r="G50" i="1"/>
  <c r="H50" i="1"/>
  <c r="I50" i="1"/>
  <c r="J50" i="1"/>
  <c r="K50" i="1"/>
  <c r="L50" i="1"/>
  <c r="M50" i="1"/>
  <c r="N50" i="1"/>
  <c r="E54" i="1"/>
  <c r="F54" i="1"/>
  <c r="G54" i="1"/>
  <c r="H54" i="1"/>
  <c r="I54" i="1"/>
  <c r="J54" i="1"/>
  <c r="K54" i="1"/>
  <c r="L54" i="1"/>
  <c r="M54" i="1"/>
  <c r="N54" i="1"/>
  <c r="D54" i="1"/>
  <c r="D50" i="1"/>
  <c r="N40" i="1"/>
  <c r="M40" i="1"/>
  <c r="L40" i="1"/>
  <c r="K40" i="1"/>
  <c r="J40" i="1"/>
  <c r="I40" i="1"/>
  <c r="H40" i="1"/>
  <c r="G40" i="1"/>
  <c r="F40" i="1"/>
  <c r="E40" i="1"/>
  <c r="D40" i="1"/>
  <c r="E35" i="1"/>
  <c r="F35" i="1"/>
  <c r="F34" i="1" s="1"/>
  <c r="G35" i="1"/>
  <c r="H35" i="1"/>
  <c r="H34" i="1" s="1"/>
  <c r="I35" i="1"/>
  <c r="J35" i="1"/>
  <c r="J34" i="1" s="1"/>
  <c r="K35" i="1"/>
  <c r="L35" i="1"/>
  <c r="L34" i="1" s="1"/>
  <c r="M35" i="1"/>
  <c r="N35" i="1"/>
  <c r="N34" i="1" s="1"/>
  <c r="D35" i="1"/>
  <c r="M57" i="1" l="1"/>
  <c r="E100" i="1"/>
  <c r="L66" i="1"/>
  <c r="L85" i="1"/>
  <c r="H85" i="1"/>
  <c r="F100" i="1"/>
  <c r="J100" i="1"/>
  <c r="I57" i="1"/>
  <c r="N66" i="1"/>
  <c r="J66" i="1"/>
  <c r="F66" i="1"/>
  <c r="N85" i="1"/>
  <c r="J85" i="1"/>
  <c r="F85" i="1"/>
  <c r="H100" i="1"/>
  <c r="L100" i="1"/>
  <c r="K57" i="1"/>
  <c r="N100" i="1"/>
  <c r="D66" i="1"/>
  <c r="K66" i="1"/>
  <c r="G66" i="1"/>
  <c r="E76" i="1"/>
  <c r="D85" i="1"/>
  <c r="K85" i="1"/>
  <c r="G85" i="1"/>
  <c r="K100" i="1"/>
  <c r="D100" i="1"/>
  <c r="D34" i="1"/>
  <c r="D57" i="1"/>
  <c r="M66" i="1"/>
  <c r="I66" i="1"/>
  <c r="E66" i="1"/>
  <c r="D76" i="1"/>
  <c r="M85" i="1"/>
  <c r="I85" i="1"/>
  <c r="E85" i="1"/>
  <c r="I100" i="1"/>
  <c r="M100" i="1"/>
  <c r="H76" i="1"/>
  <c r="E57" i="1"/>
  <c r="H66" i="1"/>
  <c r="G57" i="1"/>
  <c r="L49" i="1"/>
  <c r="M34" i="1"/>
  <c r="I34" i="1"/>
  <c r="K49" i="1"/>
  <c r="G49" i="1"/>
  <c r="N49" i="1"/>
  <c r="J49" i="1"/>
  <c r="F49" i="1"/>
  <c r="E34" i="1"/>
  <c r="M49" i="1"/>
  <c r="I49" i="1"/>
  <c r="E49" i="1"/>
  <c r="D49" i="1"/>
  <c r="H49" i="1"/>
  <c r="G34" i="1"/>
  <c r="K34" i="1"/>
  <c r="E31" i="1" l="1"/>
  <c r="F31" i="1"/>
  <c r="G31" i="1"/>
  <c r="H31" i="1"/>
  <c r="I31" i="1"/>
  <c r="J31" i="1"/>
  <c r="K31" i="1"/>
  <c r="L31" i="1"/>
  <c r="M31" i="1"/>
  <c r="N31" i="1"/>
  <c r="D31" i="1"/>
  <c r="E26" i="1"/>
  <c r="E25" i="1" s="1"/>
  <c r="F26" i="1"/>
  <c r="G26" i="1"/>
  <c r="H26" i="1"/>
  <c r="I26" i="1"/>
  <c r="J26" i="1"/>
  <c r="K26" i="1"/>
  <c r="L26" i="1"/>
  <c r="M26" i="1"/>
  <c r="M25" i="1" s="1"/>
  <c r="N26" i="1"/>
  <c r="D26" i="1"/>
  <c r="E17" i="1"/>
  <c r="F17" i="1"/>
  <c r="G17" i="1"/>
  <c r="H17" i="1"/>
  <c r="I17" i="1"/>
  <c r="J17" i="1"/>
  <c r="K17" i="1"/>
  <c r="L17" i="1"/>
  <c r="M17" i="1"/>
  <c r="N17" i="1"/>
  <c r="D17" i="1"/>
  <c r="E22" i="1"/>
  <c r="F22" i="1"/>
  <c r="G22" i="1"/>
  <c r="H22" i="1"/>
  <c r="I22" i="1"/>
  <c r="J22" i="1"/>
  <c r="K22" i="1"/>
  <c r="L22" i="1"/>
  <c r="M22" i="1"/>
  <c r="N22" i="1"/>
  <c r="D22" i="1"/>
  <c r="J25" i="1" l="1"/>
  <c r="H25" i="1"/>
  <c r="K25" i="1"/>
  <c r="G25" i="1"/>
  <c r="N25" i="1"/>
  <c r="F25" i="1"/>
  <c r="I25" i="1"/>
  <c r="D25" i="1"/>
  <c r="L25" i="1"/>
  <c r="D16" i="1"/>
  <c r="K16" i="1"/>
  <c r="G16" i="1"/>
  <c r="L16" i="1"/>
  <c r="N16" i="1"/>
  <c r="J16" i="1"/>
  <c r="F16" i="1"/>
  <c r="H16" i="1"/>
  <c r="M16" i="1"/>
  <c r="I16" i="1"/>
  <c r="E16" i="1"/>
  <c r="E12" i="1"/>
  <c r="F12" i="1"/>
  <c r="G12" i="1"/>
  <c r="H12" i="1"/>
  <c r="I12" i="1"/>
  <c r="J12" i="1"/>
  <c r="K12" i="1"/>
  <c r="L12" i="1"/>
  <c r="M12" i="1"/>
  <c r="N12" i="1"/>
  <c r="D12" i="1"/>
  <c r="E7" i="1"/>
  <c r="F7" i="1"/>
  <c r="G7" i="1"/>
  <c r="G6" i="1" s="1"/>
  <c r="H7" i="1"/>
  <c r="I7" i="1"/>
  <c r="J7" i="1"/>
  <c r="K7" i="1"/>
  <c r="K6" i="1" s="1"/>
  <c r="L7" i="1"/>
  <c r="M7" i="1"/>
  <c r="N7" i="1"/>
  <c r="D7" i="1"/>
  <c r="D6" i="1" s="1"/>
  <c r="L6" i="1" l="1"/>
  <c r="N6" i="1"/>
  <c r="J6" i="1"/>
  <c r="F6" i="1"/>
  <c r="H6" i="1"/>
  <c r="I6" i="1"/>
  <c r="E6" i="1"/>
  <c r="M6" i="1"/>
</calcChain>
</file>

<file path=xl/sharedStrings.xml><?xml version="1.0" encoding="utf-8"?>
<sst xmlns="http://schemas.openxmlformats.org/spreadsheetml/2006/main" count="199" uniqueCount="97">
  <si>
    <t>№</t>
  </si>
  <si>
    <t>рец.</t>
  </si>
  <si>
    <t>1</t>
  </si>
  <si>
    <t>ДЕНЬ 1</t>
  </si>
  <si>
    <t>ДЕНЬ 2.</t>
  </si>
  <si>
    <t>ДЕНЬ 3.</t>
  </si>
  <si>
    <t>Прием пищи,</t>
  </si>
  <si>
    <t>наименование блюда</t>
  </si>
  <si>
    <t>2</t>
  </si>
  <si>
    <t>ЭНЕРГЕТИЧЕСКАЯ И ПИЩЕВАЯ ЦЕННОСТЬ ЗАДЕНЬ</t>
  </si>
  <si>
    <t>ЭНЕРГЕТИЧЕСКАЯ И ПИЩЕВАЯ ЦЕННОСТЬ ЗА ДЕНЬ</t>
  </si>
  <si>
    <t>Масса</t>
  </si>
  <si>
    <t>3</t>
  </si>
  <si>
    <t>Пищевые вещества,г.</t>
  </si>
  <si>
    <t>Б</t>
  </si>
  <si>
    <t>4</t>
  </si>
  <si>
    <t>Ж</t>
  </si>
  <si>
    <t>5</t>
  </si>
  <si>
    <t>У</t>
  </si>
  <si>
    <t>6</t>
  </si>
  <si>
    <t>Энергет. ценность (ккал)</t>
  </si>
  <si>
    <t>7</t>
  </si>
  <si>
    <t>8</t>
  </si>
  <si>
    <t>9</t>
  </si>
  <si>
    <t>ДЕНЬ 4.</t>
  </si>
  <si>
    <t>ДЕНЬ 5.</t>
  </si>
  <si>
    <t>ДЕНЬ 6.</t>
  </si>
  <si>
    <t>ДЕНЬ 8.</t>
  </si>
  <si>
    <t>ДЕНЬ 9.</t>
  </si>
  <si>
    <t>Яблоко</t>
  </si>
  <si>
    <t>70/17</t>
  </si>
  <si>
    <t>Овощи натуральные солёные (огурцы)</t>
  </si>
  <si>
    <t>Витамины жирорастворимые</t>
  </si>
  <si>
    <t>Витамины водорастворимые</t>
  </si>
  <si>
    <t>В1, мг</t>
  </si>
  <si>
    <t>С, мг</t>
  </si>
  <si>
    <t>А, мкг рет. экв</t>
  </si>
  <si>
    <t>Са, мг</t>
  </si>
  <si>
    <t>Р, мг</t>
  </si>
  <si>
    <t>Мg, мг</t>
  </si>
  <si>
    <t>Fе, мг</t>
  </si>
  <si>
    <t>порции, г</t>
  </si>
  <si>
    <t>ДЕНЬ 10.</t>
  </si>
  <si>
    <t>ДЕНЬ 7. ЭНЕРГЕТИЧЕСКАЯ И ПИЩЕВАЯ ЦЕННОСТЬ ЗА ДЕНЬ</t>
  </si>
  <si>
    <t>ОБЕД</t>
  </si>
  <si>
    <t>52/17</t>
  </si>
  <si>
    <t>Минеральные вещества (мг)</t>
  </si>
  <si>
    <t>99/17</t>
  </si>
  <si>
    <t>0,10</t>
  </si>
  <si>
    <t>21,34</t>
  </si>
  <si>
    <t>30,80</t>
  </si>
  <si>
    <t>51,54</t>
  </si>
  <si>
    <t>21,58</t>
  </si>
  <si>
    <t>0,80</t>
  </si>
  <si>
    <t>75/17</t>
  </si>
  <si>
    <t>1/06</t>
  </si>
  <si>
    <t>88/17</t>
  </si>
  <si>
    <t>0,08</t>
  </si>
  <si>
    <t>30,30</t>
  </si>
  <si>
    <t>41,80</t>
  </si>
  <si>
    <t>44,28</t>
  </si>
  <si>
    <t>20,10</t>
  </si>
  <si>
    <t>0,76</t>
  </si>
  <si>
    <t>Салат из свеклы (свекла, сахар, масло раст., соль йодир.)</t>
  </si>
  <si>
    <t>11.6/17</t>
  </si>
  <si>
    <t>Компот из смеси сухофруктов, витамин С (смесь сухофруктов, сахар)</t>
  </si>
  <si>
    <t>1.1/08</t>
  </si>
  <si>
    <t>200/4</t>
  </si>
  <si>
    <t>ВТОРОЙ ПРИЁМ ПИЩИ</t>
  </si>
  <si>
    <t>Сок абрикосовый</t>
  </si>
  <si>
    <t>11.3/17</t>
  </si>
  <si>
    <t>Апельсин</t>
  </si>
  <si>
    <t>Борщ с капустой и картофелем вегетарианский со сметаной (свекла, капуста белок., карт., морк., лук репч., масло раст., сах-пес., соль йодир, сметана)</t>
  </si>
  <si>
    <t>Икра морковная (морк., лук репч., том. паста, масло раст., кислота лим., сахар)</t>
  </si>
  <si>
    <t>Суп из овощей (карт.,морк., кап.. лук репч., гор. конс., масло раст., соль йодир.)</t>
  </si>
  <si>
    <t>Щи из свежей капусты с картофелем (капуста белок., карт., морк., лук репч., том. паста, масло раст., соль йодир.)</t>
  </si>
  <si>
    <t>11.9/17</t>
  </si>
  <si>
    <t>ТТК 150</t>
  </si>
  <si>
    <t>Компот из клубники</t>
  </si>
  <si>
    <t>Чай с сахаром (заварка, сахар)</t>
  </si>
  <si>
    <t>7.22/08</t>
  </si>
  <si>
    <t>Картофельное пюре(карт., масло раст)</t>
  </si>
  <si>
    <t>Пюре из моркови и яблок (морк., ябл.)</t>
  </si>
  <si>
    <t>мет. пос/2018</t>
  </si>
  <si>
    <t>11.1/17</t>
  </si>
  <si>
    <t>Сок яблочный</t>
  </si>
  <si>
    <t>Винерет с зеленым горошком (карт., свекла, морк., ог. сол., лук репч., гор. конс., соль йодир., масло раст.)</t>
  </si>
  <si>
    <t>11.5/17</t>
  </si>
  <si>
    <t>Компот из свежих яблок (яблоки, сахар-песок)</t>
  </si>
  <si>
    <t>1.12/17</t>
  </si>
  <si>
    <t>Свекольник вегетарианский со сметаной (свекла, морк., сахар-песок, лук репч., картофель, масло раст., соль йодир., сметана)</t>
  </si>
  <si>
    <t>250/5</t>
  </si>
  <si>
    <t>Суп-пюре картофельный вегетарианский (карт., морк., масло раст.)</t>
  </si>
  <si>
    <t>8.10а/17</t>
  </si>
  <si>
    <t>Салат из белокочанной капусты и моркови (кап. белок., морк., масло раст.)</t>
  </si>
  <si>
    <t>Яблоко печеное</t>
  </si>
  <si>
    <t>меню на 147 руб (с 1 по 4 классы) фенилкетонурия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</si>
</sst>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.5"/>
      <name val="Arial"/>
      <family val="2"/>
      <charset val="204"/>
    </font>
    <font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10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left" vertical="top" indent="1"/>
    </xf>
    <xf numFmtId="0" fontId="1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 indent="1"/>
    </xf>
    <xf numFmtId="0" fontId="7" fillId="0" borderId="1" xfId="0" applyNumberFormat="1" applyFont="1" applyFill="1" applyBorder="1" applyAlignment="1" applyProtection="1">
      <alignment horizontal="left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</xf>
    <xf numFmtId="2" fontId="6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/>
    </xf>
    <xf numFmtId="0" fontId="4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top" indent="1"/>
    </xf>
    <xf numFmtId="49" fontId="4" fillId="0" borderId="1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0" fillId="0" borderId="0" xfId="0" applyFill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49" fontId="6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top"/>
    </xf>
    <xf numFmtId="2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horizontal="right" vertical="top"/>
    </xf>
    <xf numFmtId="2" fontId="4" fillId="0" borderId="0" xfId="0" applyNumberFormat="1" applyFont="1" applyFill="1" applyBorder="1" applyAlignment="1" applyProtection="1">
      <alignment horizontal="center" vertical="top"/>
    </xf>
    <xf numFmtId="49" fontId="1" fillId="0" borderId="0" xfId="0" applyNumberFormat="1" applyFont="1" applyFill="1" applyBorder="1" applyAlignment="1" applyProtection="1">
      <alignment horizontal="right" vertical="top"/>
    </xf>
    <xf numFmtId="2" fontId="1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left" wrapText="1"/>
    </xf>
    <xf numFmtId="2" fontId="1" fillId="0" borderId="1" xfId="0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0" fontId="1" fillId="0" borderId="1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wrapText="1"/>
    </xf>
    <xf numFmtId="2" fontId="4" fillId="0" borderId="1" xfId="0" applyNumberFormat="1" applyFont="1" applyFill="1" applyBorder="1" applyAlignment="1" applyProtection="1">
      <alignment horizontal="center" vertical="top"/>
    </xf>
    <xf numFmtId="2" fontId="10" fillId="0" borderId="1" xfId="0" applyNumberFormat="1" applyFont="1" applyFill="1" applyBorder="1" applyAlignment="1" applyProtection="1">
      <alignment horizontal="center" vertical="center"/>
    </xf>
    <xf numFmtId="2" fontId="10" fillId="0" borderId="1" xfId="0" applyNumberFormat="1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left"/>
    </xf>
    <xf numFmtId="0" fontId="4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right"/>
    </xf>
    <xf numFmtId="49" fontId="0" fillId="0" borderId="1" xfId="0" applyNumberForma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right" vertical="top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vertical="center"/>
    </xf>
    <xf numFmtId="0" fontId="0" fillId="0" borderId="1" xfId="0" applyFill="1" applyBorder="1" applyAlignment="1">
      <alignment horizontal="right"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indent="1"/>
    </xf>
    <xf numFmtId="0" fontId="2" fillId="0" borderId="1" xfId="0" applyNumberFormat="1" applyFont="1" applyFill="1" applyBorder="1" applyAlignment="1" applyProtection="1">
      <alignment horizontal="left" vertical="center" indent="1"/>
    </xf>
    <xf numFmtId="0" fontId="2" fillId="0" borderId="1" xfId="0" applyNumberFormat="1" applyFont="1" applyFill="1" applyBorder="1" applyAlignment="1" applyProtection="1">
      <alignment horizontal="left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top" indent="6"/>
    </xf>
    <xf numFmtId="0" fontId="7" fillId="0" borderId="1" xfId="0" applyNumberFormat="1" applyFont="1" applyFill="1" applyBorder="1" applyAlignment="1" applyProtection="1">
      <alignment horizontal="right" vertical="center" indent="1"/>
    </xf>
    <xf numFmtId="0" fontId="7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center" wrapText="1"/>
    </xf>
    <xf numFmtId="49" fontId="0" fillId="0" borderId="1" xfId="0" applyNumberForma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0"/>
  <sheetViews>
    <sheetView tabSelected="1" workbookViewId="0">
      <selection activeCell="E8" sqref="E8"/>
    </sheetView>
  </sheetViews>
  <sheetFormatPr defaultRowHeight="12.75" x14ac:dyDescent="0.2"/>
  <cols>
    <col min="1" max="1" width="10.140625" customWidth="1"/>
    <col min="2" max="2" width="32.85546875" customWidth="1"/>
    <col min="3" max="3" width="7.85546875" customWidth="1"/>
    <col min="4" max="4" width="7.28515625" customWidth="1"/>
    <col min="5" max="5" width="7.7109375" customWidth="1"/>
    <col min="6" max="6" width="7.42578125" customWidth="1"/>
    <col min="7" max="7" width="8.5703125" customWidth="1"/>
    <col min="8" max="8" width="5.5703125" customWidth="1"/>
    <col min="9" max="9" width="6.5703125" customWidth="1"/>
    <col min="10" max="10" width="7.42578125" customWidth="1"/>
    <col min="11" max="11" width="7" customWidth="1"/>
    <col min="12" max="12" width="6.7109375" customWidth="1"/>
    <col min="13" max="13" width="6.28515625" customWidth="1"/>
    <col min="14" max="14" width="5.85546875" customWidth="1"/>
    <col min="15" max="15" width="14.28515625" customWidth="1"/>
  </cols>
  <sheetData>
    <row r="1" spans="1:29" ht="22.5" customHeight="1" x14ac:dyDescent="0.2">
      <c r="C1" s="93" t="s">
        <v>96</v>
      </c>
      <c r="D1" s="93"/>
      <c r="E1" s="93"/>
      <c r="F1" s="93"/>
      <c r="G1" s="93"/>
      <c r="H1" s="93"/>
      <c r="I1" s="93"/>
      <c r="J1" s="93"/>
    </row>
    <row r="2" spans="1:29" ht="12.75" customHeight="1" x14ac:dyDescent="0.2">
      <c r="C2" s="94"/>
      <c r="D2" s="94"/>
      <c r="E2" s="94"/>
      <c r="F2" s="94"/>
      <c r="G2" s="94"/>
      <c r="H2" s="94"/>
      <c r="I2" s="94"/>
      <c r="J2" s="94"/>
    </row>
    <row r="3" spans="1:29" ht="33.75" customHeight="1" x14ac:dyDescent="0.2">
      <c r="A3" s="96" t="s">
        <v>0</v>
      </c>
      <c r="B3" s="96" t="s">
        <v>6</v>
      </c>
      <c r="C3" s="97" t="s">
        <v>11</v>
      </c>
      <c r="D3" s="98" t="s">
        <v>13</v>
      </c>
      <c r="E3" s="98"/>
      <c r="F3" s="98"/>
      <c r="G3" s="99" t="s">
        <v>20</v>
      </c>
      <c r="H3" s="100" t="s">
        <v>33</v>
      </c>
      <c r="I3" s="100"/>
      <c r="J3" s="101" t="s">
        <v>32</v>
      </c>
      <c r="K3" s="102" t="s">
        <v>46</v>
      </c>
      <c r="L3" s="102"/>
      <c r="M3" s="102"/>
      <c r="N3" s="102"/>
    </row>
    <row r="4" spans="1:29" ht="34.5" customHeight="1" x14ac:dyDescent="0.2">
      <c r="A4" s="1" t="s">
        <v>1</v>
      </c>
      <c r="B4" s="103" t="s">
        <v>7</v>
      </c>
      <c r="C4" s="1" t="s">
        <v>41</v>
      </c>
      <c r="D4" s="1" t="s">
        <v>14</v>
      </c>
      <c r="E4" s="1" t="s">
        <v>16</v>
      </c>
      <c r="F4" s="2" t="s">
        <v>18</v>
      </c>
      <c r="G4" s="99"/>
      <c r="H4" s="30" t="s">
        <v>34</v>
      </c>
      <c r="I4" s="31" t="s">
        <v>35</v>
      </c>
      <c r="J4" s="32" t="s">
        <v>36</v>
      </c>
      <c r="K4" s="30" t="s">
        <v>37</v>
      </c>
      <c r="L4" s="30" t="s">
        <v>38</v>
      </c>
      <c r="M4" s="30" t="s">
        <v>39</v>
      </c>
      <c r="N4" s="30" t="s">
        <v>40</v>
      </c>
    </row>
    <row r="5" spans="1:29" x14ac:dyDescent="0.2">
      <c r="A5" s="3" t="s">
        <v>2</v>
      </c>
      <c r="B5" s="4" t="s">
        <v>8</v>
      </c>
      <c r="C5" s="5" t="s">
        <v>12</v>
      </c>
      <c r="D5" s="4" t="s">
        <v>15</v>
      </c>
      <c r="E5" s="5" t="s">
        <v>17</v>
      </c>
      <c r="F5" s="5" t="s">
        <v>19</v>
      </c>
      <c r="G5" s="5" t="s">
        <v>21</v>
      </c>
      <c r="H5" s="33" t="s">
        <v>22</v>
      </c>
      <c r="I5" s="33" t="s">
        <v>23</v>
      </c>
      <c r="J5" s="33">
        <v>11</v>
      </c>
      <c r="K5" s="33">
        <v>18</v>
      </c>
      <c r="L5" s="33">
        <v>19</v>
      </c>
      <c r="M5" s="33">
        <v>20</v>
      </c>
      <c r="N5" s="33">
        <v>21</v>
      </c>
    </row>
    <row r="6" spans="1:29" x14ac:dyDescent="0.2">
      <c r="A6" s="104" t="s">
        <v>3</v>
      </c>
      <c r="B6" s="105" t="s">
        <v>10</v>
      </c>
      <c r="C6" s="105"/>
      <c r="D6" s="18">
        <f>D7+D12</f>
        <v>5.88</v>
      </c>
      <c r="E6" s="18">
        <f t="shared" ref="E6:N6" si="0">E7+E12</f>
        <v>14.42</v>
      </c>
      <c r="F6" s="18">
        <f t="shared" si="0"/>
        <v>108.28</v>
      </c>
      <c r="G6" s="18">
        <f t="shared" si="0"/>
        <v>605.56999999999994</v>
      </c>
      <c r="H6" s="18">
        <f t="shared" si="0"/>
        <v>0.17</v>
      </c>
      <c r="I6" s="18">
        <f t="shared" si="0"/>
        <v>155.19</v>
      </c>
      <c r="J6" s="18">
        <f t="shared" si="0"/>
        <v>0.90000000000000013</v>
      </c>
      <c r="K6" s="18">
        <f t="shared" si="0"/>
        <v>174.08</v>
      </c>
      <c r="L6" s="18">
        <f t="shared" si="0"/>
        <v>145.98000000000002</v>
      </c>
      <c r="M6" s="18">
        <f t="shared" si="0"/>
        <v>69.819999999999993</v>
      </c>
      <c r="N6" s="18">
        <f t="shared" si="0"/>
        <v>6.11</v>
      </c>
    </row>
    <row r="7" spans="1:29" x14ac:dyDescent="0.2">
      <c r="A7" s="95"/>
      <c r="B7" s="106" t="s">
        <v>44</v>
      </c>
      <c r="C7" s="28"/>
      <c r="D7" s="58">
        <f>D8+D9+D10+D11</f>
        <v>2.9799999999999995</v>
      </c>
      <c r="E7" s="58">
        <f t="shared" ref="E7:N7" si="1">E8+E9+E10+E11</f>
        <v>14.02</v>
      </c>
      <c r="F7" s="58">
        <f t="shared" si="1"/>
        <v>72.08</v>
      </c>
      <c r="G7" s="58">
        <f t="shared" si="1"/>
        <v>425.57</v>
      </c>
      <c r="H7" s="58">
        <f t="shared" si="1"/>
        <v>7.0000000000000007E-2</v>
      </c>
      <c r="I7" s="58">
        <f t="shared" si="1"/>
        <v>20.39</v>
      </c>
      <c r="J7" s="58">
        <f t="shared" si="1"/>
        <v>0.88000000000000012</v>
      </c>
      <c r="K7" s="58">
        <f t="shared" si="1"/>
        <v>72.080000000000013</v>
      </c>
      <c r="L7" s="58">
        <f t="shared" si="1"/>
        <v>63.980000000000004</v>
      </c>
      <c r="M7" s="58">
        <f t="shared" si="1"/>
        <v>31.82</v>
      </c>
      <c r="N7" s="58">
        <f t="shared" si="1"/>
        <v>4.91</v>
      </c>
    </row>
    <row r="8" spans="1:29" ht="24" x14ac:dyDescent="0.2">
      <c r="A8" s="8" t="s">
        <v>45</v>
      </c>
      <c r="B8" s="64" t="s">
        <v>63</v>
      </c>
      <c r="C8" s="10">
        <v>60</v>
      </c>
      <c r="D8" s="10">
        <v>0.8</v>
      </c>
      <c r="E8" s="10">
        <v>6.04</v>
      </c>
      <c r="F8" s="10">
        <v>6.46</v>
      </c>
      <c r="G8" s="10">
        <v>83.45</v>
      </c>
      <c r="H8" s="17">
        <v>0.01</v>
      </c>
      <c r="I8" s="17">
        <v>3.99</v>
      </c>
      <c r="J8" s="17">
        <v>0.68</v>
      </c>
      <c r="K8" s="17">
        <v>21.28</v>
      </c>
      <c r="L8" s="17">
        <v>24.38</v>
      </c>
      <c r="M8" s="17">
        <v>12.42</v>
      </c>
      <c r="N8" s="17">
        <v>0.79</v>
      </c>
    </row>
    <row r="9" spans="1:29" ht="36" customHeight="1" x14ac:dyDescent="0.2">
      <c r="A9" s="65" t="s">
        <v>83</v>
      </c>
      <c r="B9" s="66" t="s">
        <v>92</v>
      </c>
      <c r="C9" s="5">
        <v>200</v>
      </c>
      <c r="D9" s="17">
        <v>1.42</v>
      </c>
      <c r="E9" s="17">
        <v>7.98</v>
      </c>
      <c r="F9" s="17">
        <v>11.6</v>
      </c>
      <c r="G9" s="17">
        <v>124.6</v>
      </c>
      <c r="H9" s="17"/>
      <c r="I9" s="17"/>
      <c r="J9" s="67"/>
      <c r="K9" s="17"/>
      <c r="L9" s="17"/>
      <c r="M9" s="17"/>
      <c r="N9" s="17"/>
      <c r="P9" s="62"/>
      <c r="Q9" s="24"/>
      <c r="R9" s="25"/>
      <c r="S9" s="26"/>
      <c r="T9" s="26"/>
      <c r="U9" s="26"/>
      <c r="V9" s="26"/>
      <c r="W9" s="26"/>
      <c r="X9" s="26"/>
      <c r="Y9" s="63"/>
      <c r="Z9" s="26"/>
      <c r="AA9" s="26"/>
      <c r="AB9" s="26"/>
      <c r="AC9" s="26"/>
    </row>
    <row r="10" spans="1:29" ht="24" x14ac:dyDescent="0.2">
      <c r="A10" s="68" t="s">
        <v>64</v>
      </c>
      <c r="B10" s="64" t="s">
        <v>65</v>
      </c>
      <c r="C10" s="10">
        <v>200</v>
      </c>
      <c r="D10" s="10">
        <v>0</v>
      </c>
      <c r="E10" s="69">
        <v>0</v>
      </c>
      <c r="F10" s="10">
        <v>35.4</v>
      </c>
      <c r="G10" s="10">
        <v>140</v>
      </c>
      <c r="H10" s="36">
        <v>0.01</v>
      </c>
      <c r="I10" s="36">
        <v>0.4</v>
      </c>
      <c r="J10" s="36">
        <v>0.2</v>
      </c>
      <c r="K10" s="36">
        <v>25.2</v>
      </c>
      <c r="L10" s="36">
        <v>39.6</v>
      </c>
      <c r="M10" s="36">
        <v>19.399999999999999</v>
      </c>
      <c r="N10" s="36">
        <v>0.6</v>
      </c>
    </row>
    <row r="11" spans="1:29" x14ac:dyDescent="0.2">
      <c r="A11" s="95"/>
      <c r="B11" s="21" t="s">
        <v>29</v>
      </c>
      <c r="C11" s="70">
        <v>190</v>
      </c>
      <c r="D11" s="22">
        <v>0.76</v>
      </c>
      <c r="E11" s="23"/>
      <c r="F11" s="22">
        <v>18.62</v>
      </c>
      <c r="G11" s="22">
        <v>77.52</v>
      </c>
      <c r="H11" s="71">
        <v>0.05</v>
      </c>
      <c r="I11" s="34">
        <v>16</v>
      </c>
      <c r="J11" s="35"/>
      <c r="K11" s="34">
        <v>25.6</v>
      </c>
      <c r="L11" s="35"/>
      <c r="M11" s="35"/>
      <c r="N11" s="34">
        <v>3.52</v>
      </c>
    </row>
    <row r="12" spans="1:29" x14ac:dyDescent="0.2">
      <c r="A12" s="95"/>
      <c r="B12" s="106" t="s">
        <v>68</v>
      </c>
      <c r="C12" s="70"/>
      <c r="D12" s="72">
        <f>D13+D14</f>
        <v>2.9000000000000004</v>
      </c>
      <c r="E12" s="72">
        <f t="shared" ref="E12:N12" si="2">E13+E14</f>
        <v>0.4</v>
      </c>
      <c r="F12" s="72">
        <f t="shared" si="2"/>
        <v>36.200000000000003</v>
      </c>
      <c r="G12" s="72">
        <f t="shared" si="2"/>
        <v>180</v>
      </c>
      <c r="H12" s="72">
        <f t="shared" si="2"/>
        <v>0.1</v>
      </c>
      <c r="I12" s="72">
        <f t="shared" si="2"/>
        <v>134.80000000000001</v>
      </c>
      <c r="J12" s="72">
        <f t="shared" si="2"/>
        <v>0.02</v>
      </c>
      <c r="K12" s="72">
        <f t="shared" si="2"/>
        <v>102</v>
      </c>
      <c r="L12" s="72">
        <f t="shared" si="2"/>
        <v>82</v>
      </c>
      <c r="M12" s="72">
        <f t="shared" si="2"/>
        <v>38</v>
      </c>
      <c r="N12" s="72">
        <f t="shared" si="2"/>
        <v>1.2</v>
      </c>
    </row>
    <row r="13" spans="1:29" x14ac:dyDescent="0.2">
      <c r="A13" s="90" t="s">
        <v>70</v>
      </c>
      <c r="B13" s="21" t="s">
        <v>69</v>
      </c>
      <c r="C13" s="70">
        <v>200</v>
      </c>
      <c r="D13" s="22">
        <v>1.1000000000000001</v>
      </c>
      <c r="E13" s="23"/>
      <c r="F13" s="22">
        <v>20</v>
      </c>
      <c r="G13" s="22">
        <v>94</v>
      </c>
      <c r="H13" s="73">
        <v>0.02</v>
      </c>
      <c r="I13" s="74">
        <v>14.8</v>
      </c>
      <c r="J13" s="75">
        <v>0.02</v>
      </c>
      <c r="K13" s="74">
        <v>34</v>
      </c>
      <c r="L13" s="75">
        <v>36</v>
      </c>
      <c r="M13" s="75">
        <v>12</v>
      </c>
      <c r="N13" s="74">
        <v>0.6</v>
      </c>
    </row>
    <row r="14" spans="1:29" x14ac:dyDescent="0.2">
      <c r="A14" s="95"/>
      <c r="B14" s="21" t="s">
        <v>71</v>
      </c>
      <c r="C14" s="70">
        <v>200</v>
      </c>
      <c r="D14" s="22">
        <v>1.8</v>
      </c>
      <c r="E14" s="23">
        <v>0.4</v>
      </c>
      <c r="F14" s="22">
        <v>16.2</v>
      </c>
      <c r="G14" s="22">
        <v>86</v>
      </c>
      <c r="H14" s="71">
        <v>0.08</v>
      </c>
      <c r="I14" s="34">
        <v>120</v>
      </c>
      <c r="J14" s="35"/>
      <c r="K14" s="34">
        <v>68</v>
      </c>
      <c r="L14" s="35">
        <v>46</v>
      </c>
      <c r="M14" s="35">
        <v>26</v>
      </c>
      <c r="N14" s="34">
        <v>0.6</v>
      </c>
    </row>
    <row r="15" spans="1:29" x14ac:dyDescent="0.2">
      <c r="A15" s="95"/>
      <c r="B15" s="21"/>
      <c r="C15" s="28"/>
      <c r="D15" s="22"/>
      <c r="E15" s="23"/>
      <c r="F15" s="22"/>
      <c r="G15" s="22"/>
      <c r="H15" s="5"/>
      <c r="I15" s="11"/>
      <c r="J15" s="11"/>
      <c r="K15" s="34"/>
      <c r="L15" s="35"/>
      <c r="M15" s="35"/>
      <c r="N15" s="34"/>
    </row>
    <row r="16" spans="1:29" x14ac:dyDescent="0.2">
      <c r="A16" s="13" t="s">
        <v>4</v>
      </c>
      <c r="B16" s="105" t="s">
        <v>10</v>
      </c>
      <c r="C16" s="105"/>
      <c r="D16" s="18">
        <f>D17+D22</f>
        <v>6.0600000000000005</v>
      </c>
      <c r="E16" s="18">
        <f t="shared" ref="E16:N16" si="3">E17+E22</f>
        <v>9.1199999999999992</v>
      </c>
      <c r="F16" s="18">
        <f t="shared" si="3"/>
        <v>89.68</v>
      </c>
      <c r="G16" s="18">
        <f t="shared" si="3"/>
        <v>470.15</v>
      </c>
      <c r="H16" s="18">
        <f t="shared" si="3"/>
        <v>0.251</v>
      </c>
      <c r="I16" s="18">
        <f t="shared" si="3"/>
        <v>159.97</v>
      </c>
      <c r="J16" s="18">
        <f t="shared" si="3"/>
        <v>0</v>
      </c>
      <c r="K16" s="18">
        <f t="shared" si="3"/>
        <v>157.32</v>
      </c>
      <c r="L16" s="18">
        <f t="shared" si="3"/>
        <v>142.29000000000002</v>
      </c>
      <c r="M16" s="18">
        <f t="shared" si="3"/>
        <v>71.33</v>
      </c>
      <c r="N16" s="18">
        <f t="shared" si="3"/>
        <v>6.32</v>
      </c>
    </row>
    <row r="17" spans="1:14" x14ac:dyDescent="0.2">
      <c r="A17" s="7"/>
      <c r="B17" s="106" t="s">
        <v>44</v>
      </c>
      <c r="C17" s="107"/>
      <c r="D17" s="19">
        <f>D18+D19+D20+D21</f>
        <v>3.06</v>
      </c>
      <c r="E17" s="19">
        <f t="shared" ref="E17:N17" si="4">E18+E19+E20+E21</f>
        <v>8.43</v>
      </c>
      <c r="F17" s="19">
        <f t="shared" si="4"/>
        <v>36.5</v>
      </c>
      <c r="G17" s="19">
        <f t="shared" si="4"/>
        <v>228.1</v>
      </c>
      <c r="H17" s="19">
        <f t="shared" si="4"/>
        <v>0.17100000000000001</v>
      </c>
      <c r="I17" s="19">
        <f t="shared" si="4"/>
        <v>39.97</v>
      </c>
      <c r="J17" s="19">
        <f t="shared" si="4"/>
        <v>0</v>
      </c>
      <c r="K17" s="19">
        <f t="shared" si="4"/>
        <v>89.32</v>
      </c>
      <c r="L17" s="19">
        <f t="shared" si="4"/>
        <v>96.29</v>
      </c>
      <c r="M17" s="19">
        <f t="shared" si="4"/>
        <v>45.33</v>
      </c>
      <c r="N17" s="19">
        <f t="shared" si="4"/>
        <v>5.7200000000000006</v>
      </c>
    </row>
    <row r="18" spans="1:14" ht="36" x14ac:dyDescent="0.2">
      <c r="A18" s="76" t="s">
        <v>54</v>
      </c>
      <c r="B18" s="77" t="s">
        <v>73</v>
      </c>
      <c r="C18" s="11">
        <v>60</v>
      </c>
      <c r="D18" s="11">
        <v>0.98</v>
      </c>
      <c r="E18" s="78">
        <v>4.8600000000000003</v>
      </c>
      <c r="F18" s="78">
        <v>5.53</v>
      </c>
      <c r="G18" s="78">
        <v>69.78</v>
      </c>
      <c r="H18" s="78">
        <v>0.02</v>
      </c>
      <c r="I18" s="78">
        <v>2.5299999999999998</v>
      </c>
      <c r="J18" s="78"/>
      <c r="K18" s="78">
        <v>27.92</v>
      </c>
      <c r="L18" s="78">
        <v>36.549999999999997</v>
      </c>
      <c r="M18" s="78">
        <v>19.350000000000001</v>
      </c>
      <c r="N18" s="78">
        <v>0.6</v>
      </c>
    </row>
    <row r="19" spans="1:14" ht="36" x14ac:dyDescent="0.2">
      <c r="A19" s="76" t="s">
        <v>47</v>
      </c>
      <c r="B19" s="64" t="s">
        <v>74</v>
      </c>
      <c r="C19" s="10">
        <v>200</v>
      </c>
      <c r="D19" s="15">
        <v>1.5</v>
      </c>
      <c r="E19" s="15">
        <v>3.57</v>
      </c>
      <c r="F19" s="15">
        <v>8.9</v>
      </c>
      <c r="G19" s="15">
        <v>73.72</v>
      </c>
      <c r="H19" s="15" t="s">
        <v>48</v>
      </c>
      <c r="I19" s="15" t="s">
        <v>49</v>
      </c>
      <c r="J19" s="16"/>
      <c r="K19" s="15" t="s">
        <v>50</v>
      </c>
      <c r="L19" s="15" t="s">
        <v>51</v>
      </c>
      <c r="M19" s="15" t="s">
        <v>52</v>
      </c>
      <c r="N19" s="15" t="s">
        <v>53</v>
      </c>
    </row>
    <row r="20" spans="1:14" x14ac:dyDescent="0.2">
      <c r="A20" s="108" t="s">
        <v>76</v>
      </c>
      <c r="B20" s="109" t="s">
        <v>79</v>
      </c>
      <c r="C20" s="10">
        <v>200</v>
      </c>
      <c r="D20" s="15">
        <v>0.2</v>
      </c>
      <c r="E20" s="16">
        <v>0</v>
      </c>
      <c r="F20" s="15">
        <v>15</v>
      </c>
      <c r="G20" s="15">
        <v>57</v>
      </c>
      <c r="H20" s="79">
        <v>1E-3</v>
      </c>
      <c r="I20" s="79">
        <v>0.1</v>
      </c>
      <c r="J20" s="80"/>
      <c r="K20" s="79">
        <v>5</v>
      </c>
      <c r="L20" s="79">
        <v>8.1999999999999993</v>
      </c>
      <c r="M20" s="79">
        <v>4.4000000000000004</v>
      </c>
      <c r="N20" s="79">
        <v>0.8</v>
      </c>
    </row>
    <row r="21" spans="1:14" ht="25.5" x14ac:dyDescent="0.2">
      <c r="A21" s="65" t="s">
        <v>83</v>
      </c>
      <c r="B21" s="21" t="s">
        <v>95</v>
      </c>
      <c r="C21" s="70">
        <v>120</v>
      </c>
      <c r="D21" s="22">
        <v>0.38</v>
      </c>
      <c r="E21" s="23"/>
      <c r="F21" s="22">
        <v>7.07</v>
      </c>
      <c r="G21" s="22">
        <v>27.6</v>
      </c>
      <c r="H21" s="71">
        <v>0.05</v>
      </c>
      <c r="I21" s="34">
        <v>16</v>
      </c>
      <c r="J21" s="35"/>
      <c r="K21" s="34">
        <v>25.6</v>
      </c>
      <c r="L21" s="35"/>
      <c r="M21" s="35"/>
      <c r="N21" s="34">
        <v>3.52</v>
      </c>
    </row>
    <row r="22" spans="1:14" x14ac:dyDescent="0.2">
      <c r="A22" s="95"/>
      <c r="B22" s="106" t="s">
        <v>68</v>
      </c>
      <c r="C22" s="70"/>
      <c r="D22" s="72">
        <f>D23+D24</f>
        <v>3</v>
      </c>
      <c r="E22" s="72">
        <f t="shared" ref="E22:N22" si="5">E23+E24</f>
        <v>0.69000000000000006</v>
      </c>
      <c r="F22" s="72">
        <f t="shared" si="5"/>
        <v>53.18</v>
      </c>
      <c r="G22" s="72">
        <f t="shared" si="5"/>
        <v>242.05</v>
      </c>
      <c r="H22" s="72">
        <f t="shared" si="5"/>
        <v>0.08</v>
      </c>
      <c r="I22" s="72">
        <f t="shared" si="5"/>
        <v>120</v>
      </c>
      <c r="J22" s="72">
        <f t="shared" si="5"/>
        <v>0</v>
      </c>
      <c r="K22" s="72">
        <f t="shared" si="5"/>
        <v>68</v>
      </c>
      <c r="L22" s="72">
        <f t="shared" si="5"/>
        <v>46</v>
      </c>
      <c r="M22" s="72">
        <f t="shared" si="5"/>
        <v>26</v>
      </c>
      <c r="N22" s="72">
        <f t="shared" si="5"/>
        <v>0.6</v>
      </c>
    </row>
    <row r="23" spans="1:14" x14ac:dyDescent="0.2">
      <c r="A23" s="95" t="s">
        <v>77</v>
      </c>
      <c r="B23" s="21" t="s">
        <v>78</v>
      </c>
      <c r="C23" s="70">
        <v>200</v>
      </c>
      <c r="D23" s="22">
        <v>0.13</v>
      </c>
      <c r="E23" s="23">
        <v>0.05</v>
      </c>
      <c r="F23" s="22">
        <v>25.88</v>
      </c>
      <c r="G23" s="22">
        <v>104.45</v>
      </c>
      <c r="H23" s="71"/>
      <c r="I23" s="34"/>
      <c r="J23" s="35"/>
      <c r="K23" s="34"/>
      <c r="L23" s="35"/>
      <c r="M23" s="35"/>
      <c r="N23" s="34"/>
    </row>
    <row r="24" spans="1:14" x14ac:dyDescent="0.2">
      <c r="A24" s="20"/>
      <c r="B24" s="21" t="s">
        <v>71</v>
      </c>
      <c r="C24" s="70">
        <v>320</v>
      </c>
      <c r="D24" s="22">
        <v>2.87</v>
      </c>
      <c r="E24" s="23">
        <v>0.64</v>
      </c>
      <c r="F24" s="22">
        <v>27.3</v>
      </c>
      <c r="G24" s="22">
        <v>137.6</v>
      </c>
      <c r="H24" s="71">
        <v>0.08</v>
      </c>
      <c r="I24" s="34">
        <v>120</v>
      </c>
      <c r="J24" s="35"/>
      <c r="K24" s="34">
        <v>68</v>
      </c>
      <c r="L24" s="35">
        <v>46</v>
      </c>
      <c r="M24" s="35">
        <v>26</v>
      </c>
      <c r="N24" s="34">
        <v>0.6</v>
      </c>
    </row>
    <row r="25" spans="1:14" x14ac:dyDescent="0.2">
      <c r="A25" s="13" t="s">
        <v>5</v>
      </c>
      <c r="B25" s="105" t="s">
        <v>9</v>
      </c>
      <c r="C25" s="105"/>
      <c r="D25" s="18">
        <f>D26+D31</f>
        <v>5.79</v>
      </c>
      <c r="E25" s="18">
        <f t="shared" ref="E25:N25" si="6">E26+E31</f>
        <v>7.0900000000000007</v>
      </c>
      <c r="F25" s="18">
        <f t="shared" si="6"/>
        <v>94.18</v>
      </c>
      <c r="G25" s="18">
        <f t="shared" si="6"/>
        <v>473.4</v>
      </c>
      <c r="H25" s="18">
        <f t="shared" si="6"/>
        <v>0.24000000000000002</v>
      </c>
      <c r="I25" s="18">
        <f t="shared" si="6"/>
        <v>213.8</v>
      </c>
      <c r="J25" s="18">
        <f t="shared" si="6"/>
        <v>1.8</v>
      </c>
      <c r="K25" s="18">
        <f t="shared" si="6"/>
        <v>184.89999999999998</v>
      </c>
      <c r="L25" s="18">
        <f t="shared" si="6"/>
        <v>175.33</v>
      </c>
      <c r="M25" s="18">
        <f t="shared" si="6"/>
        <v>79.8</v>
      </c>
      <c r="N25" s="18">
        <f t="shared" si="6"/>
        <v>5.9</v>
      </c>
    </row>
    <row r="26" spans="1:14" x14ac:dyDescent="0.2">
      <c r="A26" s="6"/>
      <c r="B26" s="106" t="s">
        <v>44</v>
      </c>
      <c r="C26" s="29"/>
      <c r="D26" s="19">
        <f>D27+D28+D29+D30</f>
        <v>2.99</v>
      </c>
      <c r="E26" s="19">
        <f t="shared" ref="E26:N26" si="7">E27+E28+E29+E30</f>
        <v>6.69</v>
      </c>
      <c r="F26" s="19">
        <f t="shared" si="7"/>
        <v>59.78</v>
      </c>
      <c r="G26" s="19">
        <f t="shared" si="7"/>
        <v>311.39999999999998</v>
      </c>
      <c r="H26" s="19">
        <f t="shared" si="7"/>
        <v>0.14000000000000001</v>
      </c>
      <c r="I26" s="19">
        <f t="shared" si="7"/>
        <v>89.800000000000011</v>
      </c>
      <c r="J26" s="19">
        <f t="shared" si="7"/>
        <v>1.8</v>
      </c>
      <c r="K26" s="19">
        <f t="shared" si="7"/>
        <v>102.89999999999999</v>
      </c>
      <c r="L26" s="19">
        <f t="shared" si="7"/>
        <v>115.33000000000001</v>
      </c>
      <c r="M26" s="19">
        <f t="shared" si="7"/>
        <v>45.8</v>
      </c>
      <c r="N26" s="19">
        <f t="shared" si="7"/>
        <v>2.5</v>
      </c>
    </row>
    <row r="27" spans="1:14" ht="60" x14ac:dyDescent="0.2">
      <c r="A27" s="81" t="s">
        <v>66</v>
      </c>
      <c r="B27" s="66" t="s">
        <v>72</v>
      </c>
      <c r="C27" s="2" t="s">
        <v>67</v>
      </c>
      <c r="D27" s="78">
        <v>1.5</v>
      </c>
      <c r="E27" s="78">
        <v>4.9000000000000004</v>
      </c>
      <c r="F27" s="78">
        <v>10</v>
      </c>
      <c r="G27" s="78">
        <v>89</v>
      </c>
      <c r="H27" s="78">
        <v>0.1</v>
      </c>
      <c r="I27" s="78">
        <v>27.4</v>
      </c>
      <c r="J27" s="16">
        <v>1.6</v>
      </c>
      <c r="K27" s="78">
        <v>54.3</v>
      </c>
      <c r="L27" s="78">
        <v>55.2</v>
      </c>
      <c r="M27" s="78">
        <v>11.2</v>
      </c>
      <c r="N27" s="78">
        <v>0.9</v>
      </c>
    </row>
    <row r="28" spans="1:14" x14ac:dyDescent="0.2">
      <c r="A28" s="82" t="s">
        <v>80</v>
      </c>
      <c r="B28" s="83" t="s">
        <v>82</v>
      </c>
      <c r="C28" s="10">
        <v>100</v>
      </c>
      <c r="D28" s="10">
        <v>0.5</v>
      </c>
      <c r="E28" s="10">
        <v>0.13</v>
      </c>
      <c r="F28" s="10">
        <v>5.93</v>
      </c>
      <c r="G28" s="10">
        <v>30</v>
      </c>
      <c r="H28" s="10">
        <v>0.03</v>
      </c>
      <c r="I28" s="11">
        <v>62</v>
      </c>
      <c r="J28" s="10"/>
      <c r="K28" s="10">
        <v>23.4</v>
      </c>
      <c r="L28" s="10">
        <v>20.53</v>
      </c>
      <c r="M28" s="10">
        <v>15.2</v>
      </c>
      <c r="N28" s="10">
        <v>1</v>
      </c>
    </row>
    <row r="29" spans="1:14" ht="25.5" x14ac:dyDescent="0.2">
      <c r="A29" s="65" t="s">
        <v>83</v>
      </c>
      <c r="B29" s="84" t="s">
        <v>81</v>
      </c>
      <c r="C29" s="10">
        <v>50</v>
      </c>
      <c r="D29" s="10">
        <v>0.99</v>
      </c>
      <c r="E29" s="10">
        <v>1.66</v>
      </c>
      <c r="F29" s="10">
        <v>8.4499999999999993</v>
      </c>
      <c r="G29" s="10">
        <v>52.4</v>
      </c>
      <c r="H29" s="10"/>
      <c r="I29" s="11"/>
      <c r="J29" s="10"/>
      <c r="K29" s="10"/>
      <c r="L29" s="10"/>
      <c r="M29" s="10"/>
      <c r="N29" s="10"/>
    </row>
    <row r="30" spans="1:14" ht="24" x14ac:dyDescent="0.2">
      <c r="A30" s="68" t="s">
        <v>64</v>
      </c>
      <c r="B30" s="64" t="s">
        <v>65</v>
      </c>
      <c r="C30" s="10">
        <v>200</v>
      </c>
      <c r="D30" s="10">
        <v>0</v>
      </c>
      <c r="E30" s="69">
        <v>0</v>
      </c>
      <c r="F30" s="10">
        <v>35.4</v>
      </c>
      <c r="G30" s="10">
        <v>140</v>
      </c>
      <c r="H30" s="36">
        <v>0.01</v>
      </c>
      <c r="I30" s="36">
        <v>0.4</v>
      </c>
      <c r="J30" s="36">
        <v>0.2</v>
      </c>
      <c r="K30" s="36">
        <v>25.2</v>
      </c>
      <c r="L30" s="36">
        <v>39.6</v>
      </c>
      <c r="M30" s="36">
        <v>19.399999999999999</v>
      </c>
      <c r="N30" s="36">
        <v>0.6</v>
      </c>
    </row>
    <row r="31" spans="1:14" x14ac:dyDescent="0.2">
      <c r="A31" s="20"/>
      <c r="B31" s="106" t="s">
        <v>68</v>
      </c>
      <c r="C31" s="70"/>
      <c r="D31" s="72">
        <f>D32+D33</f>
        <v>2.8</v>
      </c>
      <c r="E31" s="72">
        <f t="shared" ref="E31:N31" si="8">E32+E33</f>
        <v>0.4</v>
      </c>
      <c r="F31" s="72">
        <f t="shared" si="8"/>
        <v>34.4</v>
      </c>
      <c r="G31" s="72">
        <f t="shared" si="8"/>
        <v>162</v>
      </c>
      <c r="H31" s="72">
        <f t="shared" si="8"/>
        <v>0.1</v>
      </c>
      <c r="I31" s="72">
        <f t="shared" si="8"/>
        <v>124</v>
      </c>
      <c r="J31" s="72">
        <f t="shared" si="8"/>
        <v>0</v>
      </c>
      <c r="K31" s="72">
        <f t="shared" si="8"/>
        <v>82</v>
      </c>
      <c r="L31" s="72">
        <f t="shared" si="8"/>
        <v>60</v>
      </c>
      <c r="M31" s="72">
        <f t="shared" si="8"/>
        <v>34</v>
      </c>
      <c r="N31" s="72">
        <f t="shared" si="8"/>
        <v>3.4</v>
      </c>
    </row>
    <row r="32" spans="1:14" x14ac:dyDescent="0.2">
      <c r="A32" s="90" t="s">
        <v>84</v>
      </c>
      <c r="B32" s="21" t="s">
        <v>85</v>
      </c>
      <c r="C32" s="70">
        <v>200</v>
      </c>
      <c r="D32" s="22">
        <v>1</v>
      </c>
      <c r="E32" s="23"/>
      <c r="F32" s="22">
        <v>18.2</v>
      </c>
      <c r="G32" s="22">
        <v>76</v>
      </c>
      <c r="H32" s="73">
        <v>0.02</v>
      </c>
      <c r="I32" s="74">
        <v>4</v>
      </c>
      <c r="J32" s="75">
        <v>0</v>
      </c>
      <c r="K32" s="74">
        <v>14</v>
      </c>
      <c r="L32" s="75">
        <v>14</v>
      </c>
      <c r="M32" s="75">
        <v>8</v>
      </c>
      <c r="N32" s="74">
        <v>2.8</v>
      </c>
    </row>
    <row r="33" spans="1:14" x14ac:dyDescent="0.2">
      <c r="A33" s="20"/>
      <c r="B33" s="21" t="s">
        <v>71</v>
      </c>
      <c r="C33" s="70">
        <v>200</v>
      </c>
      <c r="D33" s="22">
        <v>1.8</v>
      </c>
      <c r="E33" s="23">
        <v>0.4</v>
      </c>
      <c r="F33" s="22">
        <v>16.2</v>
      </c>
      <c r="G33" s="22">
        <v>86</v>
      </c>
      <c r="H33" s="71">
        <v>0.08</v>
      </c>
      <c r="I33" s="34">
        <v>120</v>
      </c>
      <c r="J33" s="35"/>
      <c r="K33" s="34">
        <v>68</v>
      </c>
      <c r="L33" s="35">
        <v>46</v>
      </c>
      <c r="M33" s="35">
        <v>26</v>
      </c>
      <c r="N33" s="34">
        <v>0.6</v>
      </c>
    </row>
    <row r="34" spans="1:14" x14ac:dyDescent="0.2">
      <c r="A34" s="13" t="s">
        <v>24</v>
      </c>
      <c r="B34" s="105" t="s">
        <v>9</v>
      </c>
      <c r="C34" s="105"/>
      <c r="D34" s="19">
        <f>D35+D40</f>
        <v>5.91</v>
      </c>
      <c r="E34" s="19">
        <f t="shared" ref="E34:N34" si="9">E35+E40</f>
        <v>10.53</v>
      </c>
      <c r="F34" s="19">
        <f t="shared" si="9"/>
        <v>103.22</v>
      </c>
      <c r="G34" s="19">
        <f t="shared" si="9"/>
        <v>539.55999999999995</v>
      </c>
      <c r="H34" s="19">
        <f t="shared" si="9"/>
        <v>0.26</v>
      </c>
      <c r="I34" s="19">
        <f t="shared" si="9"/>
        <v>178.1</v>
      </c>
      <c r="J34" s="19">
        <f t="shared" si="9"/>
        <v>105.003</v>
      </c>
      <c r="K34" s="19">
        <f t="shared" si="9"/>
        <v>169.64</v>
      </c>
      <c r="L34" s="19">
        <f t="shared" si="9"/>
        <v>122.84</v>
      </c>
      <c r="M34" s="19">
        <f t="shared" si="9"/>
        <v>64.52000000000001</v>
      </c>
      <c r="N34" s="19">
        <f t="shared" si="9"/>
        <v>6.7799999999999994</v>
      </c>
    </row>
    <row r="35" spans="1:14" ht="15" customHeight="1" x14ac:dyDescent="0.2">
      <c r="A35" s="7"/>
      <c r="B35" s="106" t="s">
        <v>44</v>
      </c>
      <c r="C35" s="29"/>
      <c r="D35" s="19">
        <f>D36+D37+D38+D39</f>
        <v>2.91</v>
      </c>
      <c r="E35" s="19">
        <f t="shared" ref="E35:N35" si="10">E36+E37+E38+E39</f>
        <v>9.84</v>
      </c>
      <c r="F35" s="19">
        <f t="shared" si="10"/>
        <v>50.04</v>
      </c>
      <c r="G35" s="19">
        <f t="shared" si="10"/>
        <v>297.51</v>
      </c>
      <c r="H35" s="19">
        <f t="shared" si="10"/>
        <v>0.18</v>
      </c>
      <c r="I35" s="19">
        <f t="shared" si="10"/>
        <v>58.1</v>
      </c>
      <c r="J35" s="19">
        <f t="shared" si="10"/>
        <v>105.003</v>
      </c>
      <c r="K35" s="19">
        <f t="shared" si="10"/>
        <v>101.63999999999999</v>
      </c>
      <c r="L35" s="19">
        <f t="shared" si="10"/>
        <v>76.84</v>
      </c>
      <c r="M35" s="19">
        <f t="shared" si="10"/>
        <v>38.520000000000003</v>
      </c>
      <c r="N35" s="19">
        <f t="shared" si="10"/>
        <v>6.18</v>
      </c>
    </row>
    <row r="36" spans="1:14" ht="34.5" customHeight="1" x14ac:dyDescent="0.2">
      <c r="A36" s="81" t="s">
        <v>55</v>
      </c>
      <c r="B36" s="77" t="s">
        <v>86</v>
      </c>
      <c r="C36" s="11">
        <v>60</v>
      </c>
      <c r="D36" s="78">
        <v>0.75</v>
      </c>
      <c r="E36" s="78">
        <v>6.08</v>
      </c>
      <c r="F36" s="78">
        <v>4.41</v>
      </c>
      <c r="G36" s="78">
        <v>75.3</v>
      </c>
      <c r="H36" s="78">
        <v>0.03</v>
      </c>
      <c r="I36" s="78">
        <v>5.8</v>
      </c>
      <c r="J36" s="78"/>
      <c r="K36" s="78">
        <v>18.739999999999998</v>
      </c>
      <c r="L36" s="78">
        <v>25.96</v>
      </c>
      <c r="M36" s="78">
        <v>11.72</v>
      </c>
      <c r="N36" s="78">
        <v>0.5</v>
      </c>
    </row>
    <row r="37" spans="1:14" ht="39.75" customHeight="1" x14ac:dyDescent="0.2">
      <c r="A37" s="85" t="s">
        <v>56</v>
      </c>
      <c r="B37" s="66" t="s">
        <v>75</v>
      </c>
      <c r="C37" s="5">
        <v>200</v>
      </c>
      <c r="D37" s="17">
        <v>1.44</v>
      </c>
      <c r="E37" s="17">
        <v>3.56</v>
      </c>
      <c r="F37" s="17">
        <v>7.09</v>
      </c>
      <c r="G37" s="17">
        <v>66.17</v>
      </c>
      <c r="H37" s="17" t="s">
        <v>57</v>
      </c>
      <c r="I37" s="17" t="s">
        <v>58</v>
      </c>
      <c r="J37" s="67">
        <v>105</v>
      </c>
      <c r="K37" s="17" t="s">
        <v>59</v>
      </c>
      <c r="L37" s="17" t="s">
        <v>60</v>
      </c>
      <c r="M37" s="17" t="s">
        <v>61</v>
      </c>
      <c r="N37" s="17" t="s">
        <v>62</v>
      </c>
    </row>
    <row r="38" spans="1:14" ht="26.25" customHeight="1" x14ac:dyDescent="0.2">
      <c r="A38" s="86" t="s">
        <v>87</v>
      </c>
      <c r="B38" s="64" t="s">
        <v>88</v>
      </c>
      <c r="C38" s="10">
        <v>200</v>
      </c>
      <c r="D38" s="15">
        <v>0.2</v>
      </c>
      <c r="E38" s="87">
        <v>0.2</v>
      </c>
      <c r="F38" s="15">
        <v>25.8</v>
      </c>
      <c r="G38" s="15">
        <v>103</v>
      </c>
      <c r="H38" s="88">
        <v>0.02</v>
      </c>
      <c r="I38" s="88">
        <v>6</v>
      </c>
      <c r="J38" s="89">
        <v>3.0000000000000001E-3</v>
      </c>
      <c r="K38" s="88">
        <v>15.5</v>
      </c>
      <c r="L38" s="89">
        <v>6.6</v>
      </c>
      <c r="M38" s="89">
        <v>6.7</v>
      </c>
      <c r="N38" s="88">
        <v>1.4</v>
      </c>
    </row>
    <row r="39" spans="1:14" ht="12.75" customHeight="1" x14ac:dyDescent="0.2">
      <c r="A39" s="20"/>
      <c r="B39" s="21" t="s">
        <v>29</v>
      </c>
      <c r="C39" s="70">
        <v>130</v>
      </c>
      <c r="D39" s="22">
        <v>0.52</v>
      </c>
      <c r="E39" s="23"/>
      <c r="F39" s="22">
        <v>12.74</v>
      </c>
      <c r="G39" s="22">
        <v>53.04</v>
      </c>
      <c r="H39" s="71">
        <v>0.05</v>
      </c>
      <c r="I39" s="34">
        <v>16</v>
      </c>
      <c r="J39" s="35"/>
      <c r="K39" s="34">
        <v>25.6</v>
      </c>
      <c r="L39" s="35"/>
      <c r="M39" s="35"/>
      <c r="N39" s="34">
        <v>3.52</v>
      </c>
    </row>
    <row r="40" spans="1:14" ht="14.25" customHeight="1" x14ac:dyDescent="0.2">
      <c r="A40" s="20"/>
      <c r="B40" s="106" t="s">
        <v>68</v>
      </c>
      <c r="C40" s="70"/>
      <c r="D40" s="72">
        <f>D41+D42</f>
        <v>3</v>
      </c>
      <c r="E40" s="72">
        <f t="shared" ref="E40:N40" si="11">E41+E42</f>
        <v>0.69000000000000006</v>
      </c>
      <c r="F40" s="72">
        <f t="shared" si="11"/>
        <v>53.18</v>
      </c>
      <c r="G40" s="72">
        <f t="shared" si="11"/>
        <v>242.05</v>
      </c>
      <c r="H40" s="72">
        <f t="shared" si="11"/>
        <v>0.08</v>
      </c>
      <c r="I40" s="72">
        <f t="shared" si="11"/>
        <v>120</v>
      </c>
      <c r="J40" s="72">
        <f t="shared" si="11"/>
        <v>0</v>
      </c>
      <c r="K40" s="72">
        <f t="shared" si="11"/>
        <v>68</v>
      </c>
      <c r="L40" s="72">
        <f t="shared" si="11"/>
        <v>46</v>
      </c>
      <c r="M40" s="72">
        <f t="shared" si="11"/>
        <v>26</v>
      </c>
      <c r="N40" s="72">
        <f t="shared" si="11"/>
        <v>0.6</v>
      </c>
    </row>
    <row r="41" spans="1:14" ht="11.25" customHeight="1" x14ac:dyDescent="0.2">
      <c r="A41" s="95" t="s">
        <v>77</v>
      </c>
      <c r="B41" s="21" t="s">
        <v>78</v>
      </c>
      <c r="C41" s="70">
        <v>200</v>
      </c>
      <c r="D41" s="22">
        <v>0.13</v>
      </c>
      <c r="E41" s="23">
        <v>0.05</v>
      </c>
      <c r="F41" s="22">
        <v>25.88</v>
      </c>
      <c r="G41" s="22">
        <v>104.45</v>
      </c>
      <c r="H41" s="71"/>
      <c r="I41" s="34"/>
      <c r="J41" s="35"/>
      <c r="K41" s="34"/>
      <c r="L41" s="35"/>
      <c r="M41" s="35"/>
      <c r="N41" s="34"/>
    </row>
    <row r="42" spans="1:14" ht="15.75" customHeight="1" x14ac:dyDescent="0.2">
      <c r="A42" s="20"/>
      <c r="B42" s="21" t="s">
        <v>71</v>
      </c>
      <c r="C42" s="70">
        <v>320</v>
      </c>
      <c r="D42" s="22">
        <v>2.87</v>
      </c>
      <c r="E42" s="23">
        <v>0.64</v>
      </c>
      <c r="F42" s="22">
        <v>27.3</v>
      </c>
      <c r="G42" s="22">
        <v>137.6</v>
      </c>
      <c r="H42" s="71">
        <v>0.08</v>
      </c>
      <c r="I42" s="34">
        <v>120</v>
      </c>
      <c r="J42" s="35"/>
      <c r="K42" s="34">
        <v>68</v>
      </c>
      <c r="L42" s="35">
        <v>46</v>
      </c>
      <c r="M42" s="35">
        <v>26</v>
      </c>
      <c r="N42" s="34">
        <v>0.6</v>
      </c>
    </row>
    <row r="43" spans="1:14" ht="15" customHeight="1" x14ac:dyDescent="0.2">
      <c r="A43" s="7"/>
      <c r="B43" s="9"/>
      <c r="C43" s="29"/>
      <c r="D43" s="10"/>
      <c r="E43" s="5"/>
      <c r="F43" s="10"/>
      <c r="G43" s="10"/>
      <c r="H43" s="17"/>
      <c r="I43" s="16"/>
      <c r="J43" s="16"/>
      <c r="K43" s="15"/>
      <c r="L43" s="16"/>
      <c r="M43" s="16"/>
      <c r="N43" s="17"/>
    </row>
    <row r="44" spans="1:14" ht="15" customHeight="1" x14ac:dyDescent="0.2">
      <c r="A44" s="7"/>
      <c r="B44" s="9"/>
      <c r="C44" s="29"/>
      <c r="D44" s="10"/>
      <c r="E44" s="5"/>
      <c r="F44" s="10"/>
      <c r="G44" s="10"/>
      <c r="H44" s="17"/>
      <c r="I44" s="16"/>
      <c r="J44" s="16"/>
      <c r="K44" s="15"/>
      <c r="L44" s="16"/>
      <c r="M44" s="16"/>
      <c r="N44" s="17"/>
    </row>
    <row r="45" spans="1:14" ht="15" customHeight="1" x14ac:dyDescent="0.2">
      <c r="A45" s="7"/>
      <c r="B45" s="9"/>
      <c r="C45" s="29"/>
      <c r="D45" s="10"/>
      <c r="E45" s="5"/>
      <c r="F45" s="10"/>
      <c r="G45" s="10"/>
      <c r="H45" s="17"/>
      <c r="I45" s="16"/>
      <c r="J45" s="16"/>
      <c r="K45" s="15"/>
      <c r="L45" s="16"/>
      <c r="M45" s="16"/>
      <c r="N45" s="17"/>
    </row>
    <row r="46" spans="1:14" ht="15" customHeight="1" x14ac:dyDescent="0.2">
      <c r="A46" s="7"/>
      <c r="B46" s="9"/>
      <c r="C46" s="29"/>
      <c r="D46" s="10"/>
      <c r="E46" s="5"/>
      <c r="F46" s="10"/>
      <c r="G46" s="10"/>
      <c r="H46" s="17"/>
      <c r="I46" s="16"/>
      <c r="J46" s="16"/>
      <c r="K46" s="15"/>
      <c r="L46" s="16"/>
      <c r="M46" s="16"/>
      <c r="N46" s="17"/>
    </row>
    <row r="47" spans="1:14" ht="15" customHeight="1" x14ac:dyDescent="0.2">
      <c r="A47" s="7"/>
      <c r="B47" s="9"/>
      <c r="C47" s="29"/>
      <c r="D47" s="10"/>
      <c r="E47" s="5"/>
      <c r="F47" s="10"/>
      <c r="G47" s="10"/>
      <c r="H47" s="17"/>
      <c r="I47" s="16"/>
      <c r="J47" s="16"/>
      <c r="K47" s="15"/>
      <c r="L47" s="16"/>
      <c r="M47" s="16"/>
      <c r="N47" s="17"/>
    </row>
    <row r="48" spans="1:14" ht="15" customHeight="1" x14ac:dyDescent="0.2">
      <c r="A48" s="7"/>
      <c r="B48" s="9"/>
      <c r="C48" s="29"/>
      <c r="D48" s="10"/>
      <c r="E48" s="5"/>
      <c r="F48" s="10"/>
      <c r="G48" s="10"/>
      <c r="H48" s="17"/>
      <c r="I48" s="16"/>
      <c r="J48" s="16"/>
      <c r="K48" s="15"/>
      <c r="L48" s="16"/>
      <c r="M48" s="16"/>
      <c r="N48" s="17"/>
    </row>
    <row r="49" spans="1:30" ht="15" customHeight="1" x14ac:dyDescent="0.2">
      <c r="A49" s="13" t="s">
        <v>25</v>
      </c>
      <c r="B49" s="105" t="s">
        <v>9</v>
      </c>
      <c r="C49" s="105"/>
      <c r="D49" s="19">
        <f>D50+D54</f>
        <v>5.8800000000000008</v>
      </c>
      <c r="E49" s="19">
        <f t="shared" ref="E49:K49" si="12">E50+E54</f>
        <v>5</v>
      </c>
      <c r="F49" s="19">
        <f t="shared" si="12"/>
        <v>69.62</v>
      </c>
      <c r="G49" s="19">
        <f t="shared" si="12"/>
        <v>360</v>
      </c>
      <c r="H49" s="19">
        <f t="shared" si="12"/>
        <v>0.24100000000000002</v>
      </c>
      <c r="I49" s="19">
        <f t="shared" si="12"/>
        <v>162.4</v>
      </c>
      <c r="J49" s="19">
        <f t="shared" si="12"/>
        <v>0.02</v>
      </c>
      <c r="K49" s="19">
        <f t="shared" si="12"/>
        <v>205.9</v>
      </c>
      <c r="L49" s="19">
        <f>L50+L54</f>
        <v>181.5</v>
      </c>
      <c r="M49" s="19">
        <f t="shared" ref="M49" si="13">M50+M54</f>
        <v>63.1</v>
      </c>
      <c r="N49" s="19">
        <f t="shared" ref="N49" si="14">N50+N54</f>
        <v>4.04</v>
      </c>
    </row>
    <row r="50" spans="1:30" x14ac:dyDescent="0.2">
      <c r="A50" s="8"/>
      <c r="B50" s="106" t="s">
        <v>44</v>
      </c>
      <c r="C50" s="12"/>
      <c r="D50" s="19">
        <f>D51+D52+D53</f>
        <v>2.98</v>
      </c>
      <c r="E50" s="19">
        <f t="shared" ref="E50:N50" si="15">E51+E52+E53</f>
        <v>4.5999999999999996</v>
      </c>
      <c r="F50" s="19">
        <f t="shared" si="15"/>
        <v>33.42</v>
      </c>
      <c r="G50" s="19">
        <f t="shared" si="15"/>
        <v>180</v>
      </c>
      <c r="H50" s="19">
        <f t="shared" si="15"/>
        <v>0.14100000000000001</v>
      </c>
      <c r="I50" s="19">
        <f t="shared" si="15"/>
        <v>27.6</v>
      </c>
      <c r="J50" s="19">
        <f t="shared" si="15"/>
        <v>0</v>
      </c>
      <c r="K50" s="19">
        <f t="shared" si="15"/>
        <v>103.9</v>
      </c>
      <c r="L50" s="19">
        <f t="shared" si="15"/>
        <v>99.5</v>
      </c>
      <c r="M50" s="19">
        <f t="shared" si="15"/>
        <v>25.1</v>
      </c>
      <c r="N50" s="19">
        <f t="shared" si="15"/>
        <v>2.84</v>
      </c>
    </row>
    <row r="51" spans="1:30" ht="18.75" customHeight="1" x14ac:dyDescent="0.2">
      <c r="A51" s="8" t="s">
        <v>30</v>
      </c>
      <c r="B51" s="64" t="s">
        <v>31</v>
      </c>
      <c r="C51" s="10">
        <v>60</v>
      </c>
      <c r="D51" s="10">
        <v>0.48</v>
      </c>
      <c r="E51" s="10">
        <v>0</v>
      </c>
      <c r="F51" s="10">
        <v>1.02</v>
      </c>
      <c r="G51" s="10">
        <v>6</v>
      </c>
      <c r="H51" s="36">
        <v>0.04</v>
      </c>
      <c r="I51" s="36">
        <v>15</v>
      </c>
      <c r="J51" s="16"/>
      <c r="K51" s="36">
        <v>8.4</v>
      </c>
      <c r="L51" s="36"/>
      <c r="M51" s="36"/>
      <c r="N51" s="36">
        <v>0.54</v>
      </c>
    </row>
    <row r="52" spans="1:30" ht="50.25" customHeight="1" x14ac:dyDescent="0.2">
      <c r="A52" s="90" t="s">
        <v>89</v>
      </c>
      <c r="B52" s="91" t="s">
        <v>90</v>
      </c>
      <c r="C52" s="2" t="s">
        <v>91</v>
      </c>
      <c r="D52" s="78">
        <v>2.2999999999999998</v>
      </c>
      <c r="E52" s="78">
        <v>4.5999999999999996</v>
      </c>
      <c r="F52" s="78">
        <v>17.399999999999999</v>
      </c>
      <c r="G52" s="78">
        <v>117</v>
      </c>
      <c r="H52" s="78">
        <v>0.1</v>
      </c>
      <c r="I52" s="78">
        <v>12.5</v>
      </c>
      <c r="J52" s="16"/>
      <c r="K52" s="78">
        <v>90.5</v>
      </c>
      <c r="L52" s="78">
        <v>91.3</v>
      </c>
      <c r="M52" s="78">
        <v>20.7</v>
      </c>
      <c r="N52" s="78">
        <v>1.5</v>
      </c>
    </row>
    <row r="53" spans="1:30" x14ac:dyDescent="0.2">
      <c r="A53" s="108" t="s">
        <v>76</v>
      </c>
      <c r="B53" s="109" t="s">
        <v>79</v>
      </c>
      <c r="C53" s="10">
        <v>200</v>
      </c>
      <c r="D53" s="15">
        <v>0.2</v>
      </c>
      <c r="E53" s="16">
        <v>0</v>
      </c>
      <c r="F53" s="15">
        <v>15</v>
      </c>
      <c r="G53" s="15">
        <v>57</v>
      </c>
      <c r="H53" s="79">
        <v>1E-3</v>
      </c>
      <c r="I53" s="79">
        <v>0.1</v>
      </c>
      <c r="J53" s="80"/>
      <c r="K53" s="79">
        <v>5</v>
      </c>
      <c r="L53" s="79">
        <v>8.1999999999999993</v>
      </c>
      <c r="M53" s="79">
        <v>4.4000000000000004</v>
      </c>
      <c r="N53" s="79">
        <v>0.8</v>
      </c>
    </row>
    <row r="54" spans="1:30" x14ac:dyDescent="0.2">
      <c r="A54" s="76"/>
      <c r="B54" s="106" t="s">
        <v>68</v>
      </c>
      <c r="C54" s="5"/>
      <c r="D54" s="12">
        <f>D55+D56</f>
        <v>2.9000000000000004</v>
      </c>
      <c r="E54" s="12">
        <f t="shared" ref="E54:N54" si="16">E55+E56</f>
        <v>0.4</v>
      </c>
      <c r="F54" s="12">
        <f t="shared" si="16"/>
        <v>36.200000000000003</v>
      </c>
      <c r="G54" s="12">
        <f t="shared" si="16"/>
        <v>180</v>
      </c>
      <c r="H54" s="12">
        <f t="shared" si="16"/>
        <v>0.1</v>
      </c>
      <c r="I54" s="12">
        <f t="shared" si="16"/>
        <v>134.80000000000001</v>
      </c>
      <c r="J54" s="12">
        <f t="shared" si="16"/>
        <v>0.02</v>
      </c>
      <c r="K54" s="12">
        <f t="shared" si="16"/>
        <v>102</v>
      </c>
      <c r="L54" s="12">
        <f t="shared" si="16"/>
        <v>82</v>
      </c>
      <c r="M54" s="12">
        <f t="shared" si="16"/>
        <v>38</v>
      </c>
      <c r="N54" s="12">
        <f t="shared" si="16"/>
        <v>1.2</v>
      </c>
    </row>
    <row r="55" spans="1:30" x14ac:dyDescent="0.2">
      <c r="A55" s="90" t="s">
        <v>70</v>
      </c>
      <c r="B55" s="21" t="s">
        <v>69</v>
      </c>
      <c r="C55" s="70">
        <v>200</v>
      </c>
      <c r="D55" s="22">
        <v>1.1000000000000001</v>
      </c>
      <c r="E55" s="23"/>
      <c r="F55" s="22">
        <v>20</v>
      </c>
      <c r="G55" s="22">
        <v>94</v>
      </c>
      <c r="H55" s="73">
        <v>0.02</v>
      </c>
      <c r="I55" s="74">
        <v>14.8</v>
      </c>
      <c r="J55" s="75">
        <v>0.02</v>
      </c>
      <c r="K55" s="74">
        <v>34</v>
      </c>
      <c r="L55" s="75">
        <v>36</v>
      </c>
      <c r="M55" s="75">
        <v>12</v>
      </c>
      <c r="N55" s="74">
        <v>0.6</v>
      </c>
    </row>
    <row r="56" spans="1:30" x14ac:dyDescent="0.2">
      <c r="A56" s="20"/>
      <c r="B56" s="21" t="s">
        <v>71</v>
      </c>
      <c r="C56" s="70">
        <v>200</v>
      </c>
      <c r="D56" s="22">
        <v>1.8</v>
      </c>
      <c r="E56" s="23">
        <v>0.4</v>
      </c>
      <c r="F56" s="22">
        <v>16.2</v>
      </c>
      <c r="G56" s="22">
        <v>86</v>
      </c>
      <c r="H56" s="71">
        <v>0.08</v>
      </c>
      <c r="I56" s="34">
        <v>120</v>
      </c>
      <c r="J56" s="35"/>
      <c r="K56" s="34">
        <v>68</v>
      </c>
      <c r="L56" s="35">
        <v>46</v>
      </c>
      <c r="M56" s="35">
        <v>26</v>
      </c>
      <c r="N56" s="34">
        <v>0.6</v>
      </c>
    </row>
    <row r="57" spans="1:30" x14ac:dyDescent="0.2">
      <c r="A57" s="14" t="s">
        <v>26</v>
      </c>
      <c r="B57" s="105" t="s">
        <v>10</v>
      </c>
      <c r="C57" s="105"/>
      <c r="D57" s="19">
        <f>D58+D63</f>
        <v>5.79</v>
      </c>
      <c r="E57" s="19">
        <f t="shared" ref="E57:N57" si="17">E58+E63</f>
        <v>7.0900000000000007</v>
      </c>
      <c r="F57" s="19">
        <f t="shared" si="17"/>
        <v>94.18</v>
      </c>
      <c r="G57" s="19">
        <f t="shared" si="17"/>
        <v>473.4</v>
      </c>
      <c r="H57" s="19">
        <f t="shared" si="17"/>
        <v>0.24000000000000002</v>
      </c>
      <c r="I57" s="19">
        <f t="shared" si="17"/>
        <v>213.8</v>
      </c>
      <c r="J57" s="19">
        <f t="shared" si="17"/>
        <v>1.8</v>
      </c>
      <c r="K57" s="19">
        <f t="shared" si="17"/>
        <v>184.89999999999998</v>
      </c>
      <c r="L57" s="19">
        <f t="shared" si="17"/>
        <v>175.33</v>
      </c>
      <c r="M57" s="19">
        <f t="shared" si="17"/>
        <v>79.8</v>
      </c>
      <c r="N57" s="19">
        <f t="shared" si="17"/>
        <v>5.9</v>
      </c>
    </row>
    <row r="58" spans="1:30" x14ac:dyDescent="0.2">
      <c r="A58" s="20"/>
      <c r="B58" s="106" t="s">
        <v>44</v>
      </c>
      <c r="C58" s="28"/>
      <c r="D58" s="58">
        <f>D59+D60+D61+D62</f>
        <v>2.99</v>
      </c>
      <c r="E58" s="58">
        <f t="shared" ref="E58:N58" si="18">E59+E60+E61+E62</f>
        <v>6.69</v>
      </c>
      <c r="F58" s="58">
        <f t="shared" si="18"/>
        <v>59.78</v>
      </c>
      <c r="G58" s="58">
        <f t="shared" si="18"/>
        <v>311.39999999999998</v>
      </c>
      <c r="H58" s="58">
        <f t="shared" si="18"/>
        <v>0.14000000000000001</v>
      </c>
      <c r="I58" s="58">
        <f t="shared" si="18"/>
        <v>89.800000000000011</v>
      </c>
      <c r="J58" s="58">
        <f t="shared" si="18"/>
        <v>1.8</v>
      </c>
      <c r="K58" s="58">
        <f t="shared" si="18"/>
        <v>102.89999999999999</v>
      </c>
      <c r="L58" s="58">
        <f t="shared" si="18"/>
        <v>115.33000000000001</v>
      </c>
      <c r="M58" s="58">
        <f t="shared" si="18"/>
        <v>45.8</v>
      </c>
      <c r="N58" s="58">
        <f t="shared" si="18"/>
        <v>2.5</v>
      </c>
    </row>
    <row r="59" spans="1:30" ht="67.5" customHeight="1" x14ac:dyDescent="0.2">
      <c r="A59" s="81" t="s">
        <v>66</v>
      </c>
      <c r="B59" s="66" t="s">
        <v>72</v>
      </c>
      <c r="C59" s="2" t="s">
        <v>67</v>
      </c>
      <c r="D59" s="78">
        <v>1.5</v>
      </c>
      <c r="E59" s="78">
        <v>4.9000000000000004</v>
      </c>
      <c r="F59" s="78">
        <v>10</v>
      </c>
      <c r="G59" s="78">
        <v>89</v>
      </c>
      <c r="H59" s="78">
        <v>0.1</v>
      </c>
      <c r="I59" s="78">
        <v>27.4</v>
      </c>
      <c r="J59" s="16">
        <v>1.6</v>
      </c>
      <c r="K59" s="78">
        <v>54.3</v>
      </c>
      <c r="L59" s="78">
        <v>55.2</v>
      </c>
      <c r="M59" s="78">
        <v>11.2</v>
      </c>
      <c r="N59" s="78">
        <v>0.9</v>
      </c>
      <c r="Q59" s="46"/>
      <c r="R59" s="49"/>
      <c r="S59" s="44"/>
      <c r="T59" s="44"/>
      <c r="U59" s="44"/>
      <c r="V59" s="44"/>
      <c r="W59" s="44"/>
      <c r="X59" s="26"/>
      <c r="Y59" s="26"/>
      <c r="Z59" s="26"/>
      <c r="AA59" s="26"/>
      <c r="AB59" s="26"/>
      <c r="AC59" s="26"/>
      <c r="AD59" s="26"/>
    </row>
    <row r="60" spans="1:30" ht="15.75" customHeight="1" x14ac:dyDescent="0.2">
      <c r="A60" s="82" t="s">
        <v>80</v>
      </c>
      <c r="B60" s="83" t="s">
        <v>82</v>
      </c>
      <c r="C60" s="10">
        <v>100</v>
      </c>
      <c r="D60" s="10">
        <v>0.5</v>
      </c>
      <c r="E60" s="10">
        <v>0.13</v>
      </c>
      <c r="F60" s="10">
        <v>5.93</v>
      </c>
      <c r="G60" s="10">
        <v>30</v>
      </c>
      <c r="H60" s="10">
        <v>0.03</v>
      </c>
      <c r="I60" s="11">
        <v>62</v>
      </c>
      <c r="J60" s="10"/>
      <c r="K60" s="10">
        <v>23.4</v>
      </c>
      <c r="L60" s="10">
        <v>20.53</v>
      </c>
      <c r="M60" s="10">
        <v>15.2</v>
      </c>
      <c r="N60" s="10">
        <v>1</v>
      </c>
      <c r="Q60" s="60"/>
      <c r="R60" s="39"/>
      <c r="S60" s="40"/>
      <c r="T60" s="61"/>
      <c r="U60" s="61"/>
      <c r="V60" s="61"/>
      <c r="W60" s="61"/>
      <c r="X60" s="61"/>
      <c r="Y60" s="61"/>
      <c r="Z60" s="27"/>
      <c r="AA60" s="61"/>
      <c r="AB60" s="61"/>
      <c r="AC60" s="61"/>
      <c r="AD60" s="26"/>
    </row>
    <row r="61" spans="1:30" ht="25.5" x14ac:dyDescent="0.2">
      <c r="A61" s="65" t="s">
        <v>83</v>
      </c>
      <c r="B61" s="84" t="s">
        <v>81</v>
      </c>
      <c r="C61" s="10">
        <v>50</v>
      </c>
      <c r="D61" s="10">
        <v>0.99</v>
      </c>
      <c r="E61" s="10">
        <v>1.66</v>
      </c>
      <c r="F61" s="10">
        <v>8.4499999999999993</v>
      </c>
      <c r="G61" s="10">
        <v>52.4</v>
      </c>
      <c r="H61" s="10"/>
      <c r="I61" s="11"/>
      <c r="J61" s="10"/>
      <c r="K61" s="10"/>
      <c r="L61" s="10"/>
      <c r="M61" s="10"/>
      <c r="N61" s="10"/>
    </row>
    <row r="62" spans="1:30" ht="24" x14ac:dyDescent="0.2">
      <c r="A62" s="68" t="s">
        <v>64</v>
      </c>
      <c r="B62" s="64" t="s">
        <v>65</v>
      </c>
      <c r="C62" s="10">
        <v>200</v>
      </c>
      <c r="D62" s="10">
        <v>0</v>
      </c>
      <c r="E62" s="69">
        <v>0</v>
      </c>
      <c r="F62" s="10">
        <v>35.4</v>
      </c>
      <c r="G62" s="10">
        <v>140</v>
      </c>
      <c r="H62" s="36">
        <v>0.01</v>
      </c>
      <c r="I62" s="36">
        <v>0.4</v>
      </c>
      <c r="J62" s="36">
        <v>0.2</v>
      </c>
      <c r="K62" s="36">
        <v>25.2</v>
      </c>
      <c r="L62" s="36">
        <v>39.6</v>
      </c>
      <c r="M62" s="36">
        <v>19.399999999999999</v>
      </c>
      <c r="N62" s="36">
        <v>0.6</v>
      </c>
      <c r="O62" s="42"/>
      <c r="P62" s="43"/>
      <c r="Q62" s="44"/>
      <c r="R62" s="44"/>
      <c r="S62" s="44"/>
      <c r="T62" s="44"/>
      <c r="U62" s="44"/>
      <c r="V62" s="44"/>
      <c r="W62" s="47"/>
      <c r="X62" s="44"/>
      <c r="Y62" s="44"/>
      <c r="Z62" s="44"/>
      <c r="AA62" s="44"/>
      <c r="AB62" s="44"/>
    </row>
    <row r="63" spans="1:30" x14ac:dyDescent="0.2">
      <c r="A63" s="20"/>
      <c r="B63" s="106" t="s">
        <v>68</v>
      </c>
      <c r="C63" s="70"/>
      <c r="D63" s="72">
        <f>D64+D65</f>
        <v>2.8</v>
      </c>
      <c r="E63" s="72">
        <f t="shared" ref="E63:N63" si="19">E64+E65</f>
        <v>0.4</v>
      </c>
      <c r="F63" s="72">
        <f t="shared" si="19"/>
        <v>34.4</v>
      </c>
      <c r="G63" s="72">
        <f t="shared" si="19"/>
        <v>162</v>
      </c>
      <c r="H63" s="72">
        <f t="shared" si="19"/>
        <v>0.1</v>
      </c>
      <c r="I63" s="72">
        <f t="shared" si="19"/>
        <v>124</v>
      </c>
      <c r="J63" s="72">
        <f t="shared" si="19"/>
        <v>0</v>
      </c>
      <c r="K63" s="72">
        <f t="shared" si="19"/>
        <v>82</v>
      </c>
      <c r="L63" s="72">
        <f t="shared" si="19"/>
        <v>60</v>
      </c>
      <c r="M63" s="72">
        <f t="shared" si="19"/>
        <v>34</v>
      </c>
      <c r="N63" s="72">
        <f t="shared" si="19"/>
        <v>3.4</v>
      </c>
      <c r="O63" s="42"/>
      <c r="P63" s="43"/>
      <c r="Q63" s="44"/>
      <c r="R63" s="44"/>
      <c r="S63" s="44"/>
      <c r="T63" s="44"/>
      <c r="U63" s="44"/>
      <c r="V63" s="44"/>
      <c r="W63" s="47"/>
      <c r="X63" s="44"/>
      <c r="Y63" s="44"/>
      <c r="Z63" s="44"/>
      <c r="AA63" s="44"/>
      <c r="AB63" s="44"/>
    </row>
    <row r="64" spans="1:30" x14ac:dyDescent="0.2">
      <c r="A64" s="90" t="s">
        <v>84</v>
      </c>
      <c r="B64" s="21" t="s">
        <v>85</v>
      </c>
      <c r="C64" s="70">
        <v>200</v>
      </c>
      <c r="D64" s="22">
        <v>1</v>
      </c>
      <c r="E64" s="23"/>
      <c r="F64" s="22">
        <v>18.2</v>
      </c>
      <c r="G64" s="22">
        <v>76</v>
      </c>
      <c r="H64" s="73">
        <v>0.02</v>
      </c>
      <c r="I64" s="74">
        <v>4</v>
      </c>
      <c r="J64" s="75">
        <v>0</v>
      </c>
      <c r="K64" s="74">
        <v>14</v>
      </c>
      <c r="L64" s="75">
        <v>14</v>
      </c>
      <c r="M64" s="75">
        <v>8</v>
      </c>
      <c r="N64" s="74">
        <v>2.8</v>
      </c>
    </row>
    <row r="65" spans="1:34" x14ac:dyDescent="0.2">
      <c r="A65" s="20"/>
      <c r="B65" s="21" t="s">
        <v>71</v>
      </c>
      <c r="C65" s="70">
        <v>200</v>
      </c>
      <c r="D65" s="22">
        <v>1.8</v>
      </c>
      <c r="E65" s="23">
        <v>0.4</v>
      </c>
      <c r="F65" s="22">
        <v>16.2</v>
      </c>
      <c r="G65" s="22">
        <v>86</v>
      </c>
      <c r="H65" s="71">
        <v>0.08</v>
      </c>
      <c r="I65" s="34">
        <v>120</v>
      </c>
      <c r="J65" s="35"/>
      <c r="K65" s="34">
        <v>68</v>
      </c>
      <c r="L65" s="35">
        <v>46</v>
      </c>
      <c r="M65" s="35">
        <v>26</v>
      </c>
      <c r="N65" s="34">
        <v>0.6</v>
      </c>
    </row>
    <row r="66" spans="1:34" x14ac:dyDescent="0.2">
      <c r="A66" s="105" t="s">
        <v>43</v>
      </c>
      <c r="B66" s="105"/>
      <c r="C66" s="105"/>
      <c r="D66" s="19">
        <f>D67+D71</f>
        <v>5.93</v>
      </c>
      <c r="E66" s="19">
        <f t="shared" ref="E66:N66" si="20">E67+E71</f>
        <v>16.470000000000002</v>
      </c>
      <c r="F66" s="19">
        <f t="shared" si="20"/>
        <v>129.84</v>
      </c>
      <c r="G66" s="19">
        <f t="shared" si="20"/>
        <v>700.6</v>
      </c>
      <c r="H66" s="19">
        <f t="shared" si="20"/>
        <v>0.27</v>
      </c>
      <c r="I66" s="19">
        <f t="shared" si="20"/>
        <v>315.08000000000004</v>
      </c>
      <c r="J66" s="19">
        <f t="shared" si="20"/>
        <v>0.2</v>
      </c>
      <c r="K66" s="19">
        <f t="shared" si="20"/>
        <v>317.39999999999998</v>
      </c>
      <c r="L66" s="19">
        <f t="shared" si="20"/>
        <v>251.29999999999998</v>
      </c>
      <c r="M66" s="19">
        <f t="shared" si="20"/>
        <v>136.30000000000001</v>
      </c>
      <c r="N66" s="19">
        <f t="shared" si="20"/>
        <v>4.25</v>
      </c>
    </row>
    <row r="67" spans="1:34" ht="18.75" customHeight="1" x14ac:dyDescent="0.2">
      <c r="A67" s="7"/>
      <c r="B67" s="106" t="s">
        <v>44</v>
      </c>
      <c r="C67" s="28"/>
      <c r="D67" s="58">
        <f>D68+D69+D70+D72</f>
        <v>2.9299999999999997</v>
      </c>
      <c r="E67" s="58">
        <f t="shared" ref="E67:N67" si="21">E68+E69+E70+E72</f>
        <v>15.780000000000001</v>
      </c>
      <c r="F67" s="58">
        <f t="shared" si="21"/>
        <v>76.66</v>
      </c>
      <c r="G67" s="58">
        <f t="shared" si="21"/>
        <v>458.55</v>
      </c>
      <c r="H67" s="58">
        <f t="shared" si="21"/>
        <v>0.19</v>
      </c>
      <c r="I67" s="58">
        <f t="shared" si="21"/>
        <v>195.08</v>
      </c>
      <c r="J67" s="58">
        <f t="shared" si="21"/>
        <v>0.2</v>
      </c>
      <c r="K67" s="58">
        <f t="shared" si="21"/>
        <v>249.39999999999998</v>
      </c>
      <c r="L67" s="58">
        <f t="shared" si="21"/>
        <v>205.29999999999998</v>
      </c>
      <c r="M67" s="58">
        <f t="shared" si="21"/>
        <v>110.30000000000001</v>
      </c>
      <c r="N67" s="58">
        <f t="shared" si="21"/>
        <v>3.65</v>
      </c>
      <c r="O67" s="49"/>
      <c r="P67" s="40"/>
      <c r="Q67" s="40"/>
      <c r="R67" s="40"/>
      <c r="S67" s="40"/>
      <c r="T67" s="40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</row>
    <row r="68" spans="1:34" ht="35.25" customHeight="1" x14ac:dyDescent="0.2">
      <c r="A68" s="8" t="s">
        <v>93</v>
      </c>
      <c r="B68" s="64" t="s">
        <v>94</v>
      </c>
      <c r="C68" s="10">
        <v>60</v>
      </c>
      <c r="D68" s="10">
        <v>1.38</v>
      </c>
      <c r="E68" s="10">
        <v>7.75</v>
      </c>
      <c r="F68" s="10">
        <v>3.78</v>
      </c>
      <c r="G68" s="10">
        <v>89.5</v>
      </c>
      <c r="H68" s="36">
        <v>0.18</v>
      </c>
      <c r="I68" s="36">
        <v>194.68</v>
      </c>
      <c r="J68" s="16"/>
      <c r="K68" s="36">
        <v>224.2</v>
      </c>
      <c r="L68" s="36">
        <v>165.7</v>
      </c>
      <c r="M68" s="36">
        <v>90.9</v>
      </c>
      <c r="N68" s="36">
        <v>3.05</v>
      </c>
      <c r="O68" s="49"/>
      <c r="P68" s="40"/>
      <c r="Q68" s="40"/>
      <c r="R68" s="40"/>
      <c r="S68" s="40"/>
      <c r="T68" s="40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</row>
    <row r="69" spans="1:34" ht="36.75" customHeight="1" x14ac:dyDescent="0.2">
      <c r="A69" s="65" t="s">
        <v>83</v>
      </c>
      <c r="B69" s="66" t="s">
        <v>92</v>
      </c>
      <c r="C69" s="5">
        <v>200</v>
      </c>
      <c r="D69" s="17">
        <v>1.42</v>
      </c>
      <c r="E69" s="17">
        <v>7.98</v>
      </c>
      <c r="F69" s="17">
        <v>11.6</v>
      </c>
      <c r="G69" s="17">
        <v>124.6</v>
      </c>
      <c r="H69" s="17"/>
      <c r="I69" s="17"/>
      <c r="J69" s="67"/>
      <c r="K69" s="17"/>
      <c r="L69" s="17"/>
      <c r="M69" s="17"/>
      <c r="N69" s="17"/>
      <c r="O69" s="49"/>
      <c r="P69" s="40"/>
      <c r="Q69" s="40"/>
      <c r="R69" s="40"/>
      <c r="S69" s="40"/>
      <c r="T69" s="40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</row>
    <row r="70" spans="1:34" ht="28.5" customHeight="1" x14ac:dyDescent="0.2">
      <c r="A70" s="68" t="s">
        <v>64</v>
      </c>
      <c r="B70" s="64" t="s">
        <v>65</v>
      </c>
      <c r="C70" s="10">
        <v>200</v>
      </c>
      <c r="D70" s="10">
        <v>0</v>
      </c>
      <c r="E70" s="69">
        <v>0</v>
      </c>
      <c r="F70" s="10">
        <v>35.4</v>
      </c>
      <c r="G70" s="10">
        <v>140</v>
      </c>
      <c r="H70" s="36">
        <v>0.01</v>
      </c>
      <c r="I70" s="36">
        <v>0.4</v>
      </c>
      <c r="J70" s="36">
        <v>0.2</v>
      </c>
      <c r="K70" s="36">
        <v>25.2</v>
      </c>
      <c r="L70" s="36">
        <v>39.6</v>
      </c>
      <c r="M70" s="36">
        <v>19.399999999999999</v>
      </c>
      <c r="N70" s="36">
        <v>0.6</v>
      </c>
      <c r="O70" s="49"/>
      <c r="P70" s="40"/>
      <c r="Q70" s="40"/>
      <c r="R70" s="40"/>
      <c r="S70" s="40"/>
      <c r="T70" s="40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</row>
    <row r="71" spans="1:34" ht="13.5" customHeight="1" x14ac:dyDescent="0.2">
      <c r="A71" s="20"/>
      <c r="B71" s="106" t="s">
        <v>68</v>
      </c>
      <c r="C71" s="70"/>
      <c r="D71" s="72">
        <f>D72+D73</f>
        <v>3</v>
      </c>
      <c r="E71" s="72">
        <f t="shared" ref="E71:N71" si="22">E72+E73</f>
        <v>0.69000000000000006</v>
      </c>
      <c r="F71" s="72">
        <f t="shared" si="22"/>
        <v>53.18</v>
      </c>
      <c r="G71" s="72">
        <f t="shared" si="22"/>
        <v>242.05</v>
      </c>
      <c r="H71" s="72">
        <f t="shared" si="22"/>
        <v>0.08</v>
      </c>
      <c r="I71" s="72">
        <f t="shared" si="22"/>
        <v>120</v>
      </c>
      <c r="J71" s="72">
        <f t="shared" si="22"/>
        <v>0</v>
      </c>
      <c r="K71" s="72">
        <f t="shared" si="22"/>
        <v>68</v>
      </c>
      <c r="L71" s="72">
        <f t="shared" si="22"/>
        <v>46</v>
      </c>
      <c r="M71" s="72">
        <f t="shared" si="22"/>
        <v>26</v>
      </c>
      <c r="N71" s="72">
        <f t="shared" si="22"/>
        <v>0.6</v>
      </c>
      <c r="O71" s="49"/>
      <c r="P71" s="40"/>
      <c r="Q71" s="40"/>
      <c r="R71" s="40"/>
      <c r="S71" s="40"/>
      <c r="T71" s="40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</row>
    <row r="72" spans="1:34" ht="11.25" customHeight="1" x14ac:dyDescent="0.2">
      <c r="A72" s="95" t="s">
        <v>77</v>
      </c>
      <c r="B72" s="21" t="s">
        <v>78</v>
      </c>
      <c r="C72" s="70">
        <v>200</v>
      </c>
      <c r="D72" s="22">
        <v>0.13</v>
      </c>
      <c r="E72" s="23">
        <v>0.05</v>
      </c>
      <c r="F72" s="22">
        <v>25.88</v>
      </c>
      <c r="G72" s="22">
        <v>104.45</v>
      </c>
      <c r="H72" s="71"/>
      <c r="I72" s="34"/>
      <c r="J72" s="35"/>
      <c r="K72" s="34"/>
      <c r="L72" s="35"/>
      <c r="M72" s="35"/>
      <c r="N72" s="34"/>
      <c r="O72" s="49"/>
      <c r="P72" s="40"/>
      <c r="Q72" s="40"/>
      <c r="R72" s="40"/>
      <c r="S72" s="40"/>
      <c r="T72" s="40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</row>
    <row r="73" spans="1:34" ht="21" customHeight="1" x14ac:dyDescent="0.2">
      <c r="A73" s="20"/>
      <c r="B73" s="21" t="s">
        <v>71</v>
      </c>
      <c r="C73" s="70">
        <v>320</v>
      </c>
      <c r="D73" s="22">
        <v>2.87</v>
      </c>
      <c r="E73" s="23">
        <v>0.64</v>
      </c>
      <c r="F73" s="22">
        <v>27.3</v>
      </c>
      <c r="G73" s="22">
        <v>137.6</v>
      </c>
      <c r="H73" s="71">
        <v>0.08</v>
      </c>
      <c r="I73" s="34">
        <v>120</v>
      </c>
      <c r="J73" s="35"/>
      <c r="K73" s="34">
        <v>68</v>
      </c>
      <c r="L73" s="35">
        <v>46</v>
      </c>
      <c r="M73" s="35">
        <v>26</v>
      </c>
      <c r="N73" s="34">
        <v>0.6</v>
      </c>
      <c r="O73" s="49"/>
      <c r="P73" s="40"/>
      <c r="Q73" s="40"/>
      <c r="R73" s="40"/>
      <c r="S73" s="40"/>
      <c r="T73" s="40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</row>
    <row r="74" spans="1:34" ht="12" customHeight="1" x14ac:dyDescent="0.2">
      <c r="A74" s="37"/>
      <c r="B74" s="9"/>
      <c r="C74" s="59"/>
      <c r="D74" s="10"/>
      <c r="E74" s="5"/>
      <c r="F74" s="10"/>
      <c r="G74" s="10"/>
      <c r="H74" s="33"/>
      <c r="I74" s="31"/>
      <c r="J74" s="31"/>
      <c r="K74" s="36"/>
      <c r="L74" s="31"/>
      <c r="M74" s="31"/>
      <c r="N74" s="33"/>
      <c r="O74" s="49"/>
      <c r="P74" s="40"/>
      <c r="Q74" s="40"/>
      <c r="R74" s="40"/>
      <c r="S74" s="40"/>
      <c r="T74" s="40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</row>
    <row r="75" spans="1:34" x14ac:dyDescent="0.2">
      <c r="A75" s="37"/>
      <c r="B75" s="9"/>
      <c r="C75" s="38"/>
      <c r="D75" s="10"/>
      <c r="E75" s="5"/>
      <c r="F75" s="10"/>
      <c r="G75" s="10"/>
      <c r="H75" s="33"/>
      <c r="I75" s="31"/>
      <c r="J75" s="31"/>
      <c r="K75" s="36"/>
      <c r="L75" s="31"/>
      <c r="M75" s="31"/>
      <c r="N75" s="33"/>
      <c r="O75" s="43"/>
      <c r="P75" s="50"/>
      <c r="Q75" s="44"/>
      <c r="R75" s="25"/>
      <c r="S75" s="44"/>
      <c r="T75" s="44"/>
      <c r="U75" s="48"/>
      <c r="V75" s="41"/>
      <c r="W75" s="41"/>
      <c r="X75" s="41"/>
      <c r="Y75" s="41"/>
      <c r="Z75" s="41"/>
      <c r="AA75" s="41"/>
      <c r="AB75" s="41"/>
      <c r="AC75" s="41"/>
      <c r="AD75" s="41"/>
      <c r="AE75" s="45"/>
      <c r="AF75" s="41"/>
      <c r="AG75" s="41"/>
      <c r="AH75" s="48"/>
    </row>
    <row r="76" spans="1:34" x14ac:dyDescent="0.2">
      <c r="A76" s="14" t="s">
        <v>27</v>
      </c>
      <c r="B76" s="105" t="s">
        <v>10</v>
      </c>
      <c r="C76" s="105"/>
      <c r="D76" s="19">
        <f>D77+D82</f>
        <v>5.92</v>
      </c>
      <c r="E76" s="19">
        <f t="shared" ref="E76:N76" si="23">E77+E82</f>
        <v>10.01</v>
      </c>
      <c r="F76" s="19">
        <f t="shared" si="23"/>
        <v>79.300000000000011</v>
      </c>
      <c r="G76" s="19">
        <f t="shared" si="23"/>
        <v>447.21000000000004</v>
      </c>
      <c r="H76" s="19">
        <f t="shared" si="23"/>
        <v>0.26100000000000001</v>
      </c>
      <c r="I76" s="19">
        <f t="shared" si="23"/>
        <v>176.23000000000002</v>
      </c>
      <c r="J76" s="19">
        <f t="shared" si="23"/>
        <v>0.70000000000000007</v>
      </c>
      <c r="K76" s="19">
        <f t="shared" si="23"/>
        <v>184.68</v>
      </c>
      <c r="L76" s="19">
        <f t="shared" si="23"/>
        <v>166.12</v>
      </c>
      <c r="M76" s="19">
        <f t="shared" si="23"/>
        <v>76.400000000000006</v>
      </c>
      <c r="N76" s="19">
        <f t="shared" si="23"/>
        <v>7.11</v>
      </c>
    </row>
    <row r="77" spans="1:34" x14ac:dyDescent="0.2">
      <c r="A77" s="37"/>
      <c r="B77" s="106" t="s">
        <v>44</v>
      </c>
      <c r="C77" s="59"/>
      <c r="D77" s="19">
        <f>D78+D79+D80+D81</f>
        <v>3.02</v>
      </c>
      <c r="E77" s="19">
        <f t="shared" ref="E77:N77" si="24">E78+E79+E80+E81</f>
        <v>9.61</v>
      </c>
      <c r="F77" s="19">
        <f t="shared" si="24"/>
        <v>43.1</v>
      </c>
      <c r="G77" s="19">
        <f t="shared" si="24"/>
        <v>267.21000000000004</v>
      </c>
      <c r="H77" s="19">
        <f t="shared" si="24"/>
        <v>0.161</v>
      </c>
      <c r="I77" s="19">
        <f t="shared" si="24"/>
        <v>41.43</v>
      </c>
      <c r="J77" s="19">
        <f t="shared" si="24"/>
        <v>0.68</v>
      </c>
      <c r="K77" s="19">
        <f t="shared" si="24"/>
        <v>82.68</v>
      </c>
      <c r="L77" s="19">
        <f t="shared" si="24"/>
        <v>84.12</v>
      </c>
      <c r="M77" s="19">
        <f t="shared" si="24"/>
        <v>38.4</v>
      </c>
      <c r="N77" s="19">
        <f t="shared" si="24"/>
        <v>5.91</v>
      </c>
    </row>
    <row r="78" spans="1:34" ht="24" x14ac:dyDescent="0.2">
      <c r="A78" s="8" t="s">
        <v>45</v>
      </c>
      <c r="B78" s="64" t="s">
        <v>63</v>
      </c>
      <c r="C78" s="10">
        <v>60</v>
      </c>
      <c r="D78" s="10">
        <v>0.8</v>
      </c>
      <c r="E78" s="10">
        <v>6.04</v>
      </c>
      <c r="F78" s="10">
        <v>6.46</v>
      </c>
      <c r="G78" s="10">
        <v>83.45</v>
      </c>
      <c r="H78" s="17">
        <v>0.01</v>
      </c>
      <c r="I78" s="17">
        <v>3.99</v>
      </c>
      <c r="J78" s="17">
        <v>0.68</v>
      </c>
      <c r="K78" s="17">
        <v>21.28</v>
      </c>
      <c r="L78" s="17">
        <v>24.38</v>
      </c>
      <c r="M78" s="17">
        <v>12.42</v>
      </c>
      <c r="N78" s="17">
        <v>0.79</v>
      </c>
    </row>
    <row r="79" spans="1:34" ht="36" x14ac:dyDescent="0.2">
      <c r="A79" s="76" t="s">
        <v>47</v>
      </c>
      <c r="B79" s="64" t="s">
        <v>74</v>
      </c>
      <c r="C79" s="10">
        <v>200</v>
      </c>
      <c r="D79" s="15">
        <v>1.5</v>
      </c>
      <c r="E79" s="15">
        <v>3.57</v>
      </c>
      <c r="F79" s="15">
        <v>8.9</v>
      </c>
      <c r="G79" s="15">
        <v>73.72</v>
      </c>
      <c r="H79" s="15" t="s">
        <v>48</v>
      </c>
      <c r="I79" s="15" t="s">
        <v>49</v>
      </c>
      <c r="J79" s="16"/>
      <c r="K79" s="15" t="s">
        <v>50</v>
      </c>
      <c r="L79" s="15" t="s">
        <v>51</v>
      </c>
      <c r="M79" s="15" t="s">
        <v>52</v>
      </c>
      <c r="N79" s="15" t="s">
        <v>53</v>
      </c>
    </row>
    <row r="80" spans="1:34" x14ac:dyDescent="0.2">
      <c r="A80" s="108" t="s">
        <v>76</v>
      </c>
      <c r="B80" s="109" t="s">
        <v>79</v>
      </c>
      <c r="C80" s="10">
        <v>200</v>
      </c>
      <c r="D80" s="15">
        <v>0.2</v>
      </c>
      <c r="E80" s="16">
        <v>0</v>
      </c>
      <c r="F80" s="15">
        <v>15</v>
      </c>
      <c r="G80" s="15">
        <v>57</v>
      </c>
      <c r="H80" s="79">
        <v>1E-3</v>
      </c>
      <c r="I80" s="79">
        <v>0.1</v>
      </c>
      <c r="J80" s="80"/>
      <c r="K80" s="79">
        <v>5</v>
      </c>
      <c r="L80" s="79">
        <v>8.1999999999999993</v>
      </c>
      <c r="M80" s="79">
        <v>4.4000000000000004</v>
      </c>
      <c r="N80" s="79">
        <v>0.8</v>
      </c>
    </row>
    <row r="81" spans="1:14" x14ac:dyDescent="0.2">
      <c r="A81" s="20"/>
      <c r="B81" s="21" t="s">
        <v>29</v>
      </c>
      <c r="C81" s="70">
        <v>130</v>
      </c>
      <c r="D81" s="22">
        <v>0.52</v>
      </c>
      <c r="E81" s="23"/>
      <c r="F81" s="22">
        <v>12.74</v>
      </c>
      <c r="G81" s="22">
        <v>53.04</v>
      </c>
      <c r="H81" s="71">
        <v>0.05</v>
      </c>
      <c r="I81" s="34">
        <v>16</v>
      </c>
      <c r="J81" s="35"/>
      <c r="K81" s="34">
        <v>25.6</v>
      </c>
      <c r="L81" s="35"/>
      <c r="M81" s="35"/>
      <c r="N81" s="34">
        <v>3.52</v>
      </c>
    </row>
    <row r="82" spans="1:14" x14ac:dyDescent="0.2">
      <c r="A82" s="6"/>
      <c r="B82" s="106" t="s">
        <v>68</v>
      </c>
      <c r="C82" s="5"/>
      <c r="D82" s="12">
        <f>D83+D84</f>
        <v>2.9000000000000004</v>
      </c>
      <c r="E82" s="12">
        <f t="shared" ref="E82" si="25">E83+E84</f>
        <v>0.4</v>
      </c>
      <c r="F82" s="12">
        <f t="shared" ref="F82" si="26">F83+F84</f>
        <v>36.200000000000003</v>
      </c>
      <c r="G82" s="12">
        <f t="shared" ref="G82" si="27">G83+G84</f>
        <v>180</v>
      </c>
      <c r="H82" s="12">
        <f t="shared" ref="H82" si="28">H83+H84</f>
        <v>0.1</v>
      </c>
      <c r="I82" s="12">
        <f t="shared" ref="I82" si="29">I83+I84</f>
        <v>134.80000000000001</v>
      </c>
      <c r="J82" s="12">
        <f t="shared" ref="J82" si="30">J83+J84</f>
        <v>0.02</v>
      </c>
      <c r="K82" s="12">
        <f t="shared" ref="K82" si="31">K83+K84</f>
        <v>102</v>
      </c>
      <c r="L82" s="12">
        <f t="shared" ref="L82" si="32">L83+L84</f>
        <v>82</v>
      </c>
      <c r="M82" s="12">
        <f t="shared" ref="M82" si="33">M83+M84</f>
        <v>38</v>
      </c>
      <c r="N82" s="12">
        <f t="shared" ref="N82" si="34">N83+N84</f>
        <v>1.2</v>
      </c>
    </row>
    <row r="83" spans="1:14" x14ac:dyDescent="0.2">
      <c r="A83" s="90" t="s">
        <v>70</v>
      </c>
      <c r="B83" s="21" t="s">
        <v>69</v>
      </c>
      <c r="C83" s="70">
        <v>200</v>
      </c>
      <c r="D83" s="22">
        <v>1.1000000000000001</v>
      </c>
      <c r="E83" s="23"/>
      <c r="F83" s="22">
        <v>20</v>
      </c>
      <c r="G83" s="22">
        <v>94</v>
      </c>
      <c r="H83" s="73">
        <v>0.02</v>
      </c>
      <c r="I83" s="74">
        <v>14.8</v>
      </c>
      <c r="J83" s="75">
        <v>0.02</v>
      </c>
      <c r="K83" s="74">
        <v>34</v>
      </c>
      <c r="L83" s="75">
        <v>36</v>
      </c>
      <c r="M83" s="75">
        <v>12</v>
      </c>
      <c r="N83" s="74">
        <v>0.6</v>
      </c>
    </row>
    <row r="84" spans="1:14" x14ac:dyDescent="0.2">
      <c r="A84" s="20"/>
      <c r="B84" s="21" t="s">
        <v>71</v>
      </c>
      <c r="C84" s="70">
        <v>200</v>
      </c>
      <c r="D84" s="22">
        <v>1.8</v>
      </c>
      <c r="E84" s="23">
        <v>0.4</v>
      </c>
      <c r="F84" s="22">
        <v>16.2</v>
      </c>
      <c r="G84" s="22">
        <v>86</v>
      </c>
      <c r="H84" s="71">
        <v>0.08</v>
      </c>
      <c r="I84" s="34">
        <v>120</v>
      </c>
      <c r="J84" s="35"/>
      <c r="K84" s="34">
        <v>68</v>
      </c>
      <c r="L84" s="35">
        <v>46</v>
      </c>
      <c r="M84" s="35">
        <v>26</v>
      </c>
      <c r="N84" s="34">
        <v>0.6</v>
      </c>
    </row>
    <row r="85" spans="1:14" x14ac:dyDescent="0.2">
      <c r="A85" s="14" t="s">
        <v>28</v>
      </c>
      <c r="B85" s="105" t="s">
        <v>10</v>
      </c>
      <c r="C85" s="105"/>
      <c r="D85" s="19">
        <f>D86+D90</f>
        <v>5.68</v>
      </c>
      <c r="E85" s="19">
        <f t="shared" ref="E85:N85" si="35">E86+E90</f>
        <v>8.9600000000000009</v>
      </c>
      <c r="F85" s="19">
        <f t="shared" si="35"/>
        <v>89.22999999999999</v>
      </c>
      <c r="G85" s="19">
        <f t="shared" si="35"/>
        <v>464.78</v>
      </c>
      <c r="H85" s="19">
        <f t="shared" si="35"/>
        <v>0.23</v>
      </c>
      <c r="I85" s="19">
        <f t="shared" si="35"/>
        <v>136.33000000000001</v>
      </c>
      <c r="J85" s="19">
        <f t="shared" si="35"/>
        <v>0.2</v>
      </c>
      <c r="K85" s="19">
        <f t="shared" si="35"/>
        <v>207.02</v>
      </c>
      <c r="L85" s="19">
        <f t="shared" si="35"/>
        <v>207.45</v>
      </c>
      <c r="M85" s="19">
        <f t="shared" si="35"/>
        <v>89.25</v>
      </c>
      <c r="N85" s="19">
        <f t="shared" si="35"/>
        <v>5.7</v>
      </c>
    </row>
    <row r="86" spans="1:14" x14ac:dyDescent="0.2">
      <c r="A86" s="7"/>
      <c r="B86" s="106" t="s">
        <v>44</v>
      </c>
      <c r="C86" s="29"/>
      <c r="D86" s="19">
        <f>D87+D88+D89</f>
        <v>2.88</v>
      </c>
      <c r="E86" s="19">
        <f t="shared" ref="E86:N86" si="36">E87+E88+E89</f>
        <v>8.56</v>
      </c>
      <c r="F86" s="19">
        <f t="shared" si="36"/>
        <v>54.83</v>
      </c>
      <c r="G86" s="19">
        <f t="shared" si="36"/>
        <v>302.77999999999997</v>
      </c>
      <c r="H86" s="19">
        <f t="shared" si="36"/>
        <v>0.13</v>
      </c>
      <c r="I86" s="19">
        <f t="shared" si="36"/>
        <v>12.33</v>
      </c>
      <c r="J86" s="19">
        <f t="shared" si="36"/>
        <v>0.2</v>
      </c>
      <c r="K86" s="19">
        <f t="shared" si="36"/>
        <v>125.02000000000001</v>
      </c>
      <c r="L86" s="19">
        <f t="shared" si="36"/>
        <v>147.44999999999999</v>
      </c>
      <c r="M86" s="19">
        <f t="shared" si="36"/>
        <v>55.25</v>
      </c>
      <c r="N86" s="19">
        <f t="shared" si="36"/>
        <v>2.3000000000000003</v>
      </c>
    </row>
    <row r="87" spans="1:14" ht="41.25" customHeight="1" x14ac:dyDescent="0.2">
      <c r="A87" s="76" t="s">
        <v>54</v>
      </c>
      <c r="B87" s="77" t="s">
        <v>73</v>
      </c>
      <c r="C87" s="11">
        <v>60</v>
      </c>
      <c r="D87" s="11">
        <v>0.98</v>
      </c>
      <c r="E87" s="78">
        <v>4.8600000000000003</v>
      </c>
      <c r="F87" s="78">
        <v>5.53</v>
      </c>
      <c r="G87" s="78">
        <v>69.78</v>
      </c>
      <c r="H87" s="78">
        <v>0.02</v>
      </c>
      <c r="I87" s="78">
        <v>2.5299999999999998</v>
      </c>
      <c r="J87" s="78"/>
      <c r="K87" s="78">
        <v>27.92</v>
      </c>
      <c r="L87" s="78">
        <v>36.549999999999997</v>
      </c>
      <c r="M87" s="78">
        <v>19.350000000000001</v>
      </c>
      <c r="N87" s="78">
        <v>0.6</v>
      </c>
    </row>
    <row r="88" spans="1:14" ht="48" x14ac:dyDescent="0.2">
      <c r="A88" s="90" t="s">
        <v>89</v>
      </c>
      <c r="B88" s="91" t="s">
        <v>90</v>
      </c>
      <c r="C88" s="2" t="s">
        <v>67</v>
      </c>
      <c r="D88" s="78">
        <v>1.9</v>
      </c>
      <c r="E88" s="78">
        <v>3.7</v>
      </c>
      <c r="F88" s="78">
        <v>13.9</v>
      </c>
      <c r="G88" s="78">
        <v>93</v>
      </c>
      <c r="H88" s="78">
        <v>0.1</v>
      </c>
      <c r="I88" s="78">
        <v>9.4</v>
      </c>
      <c r="J88" s="16"/>
      <c r="K88" s="78">
        <v>71.900000000000006</v>
      </c>
      <c r="L88" s="78">
        <v>71.3</v>
      </c>
      <c r="M88" s="78">
        <v>16.5</v>
      </c>
      <c r="N88" s="78">
        <v>1.1000000000000001</v>
      </c>
    </row>
    <row r="89" spans="1:14" ht="24" x14ac:dyDescent="0.2">
      <c r="A89" s="68" t="s">
        <v>64</v>
      </c>
      <c r="B89" s="64" t="s">
        <v>65</v>
      </c>
      <c r="C89" s="10">
        <v>200</v>
      </c>
      <c r="D89" s="10">
        <v>0</v>
      </c>
      <c r="E89" s="69">
        <v>0</v>
      </c>
      <c r="F89" s="10">
        <v>35.4</v>
      </c>
      <c r="G89" s="10">
        <v>140</v>
      </c>
      <c r="H89" s="36">
        <v>0.01</v>
      </c>
      <c r="I89" s="36">
        <v>0.4</v>
      </c>
      <c r="J89" s="36">
        <v>0.2</v>
      </c>
      <c r="K89" s="36">
        <v>25.2</v>
      </c>
      <c r="L89" s="36">
        <v>39.6</v>
      </c>
      <c r="M89" s="36">
        <v>19.399999999999999</v>
      </c>
      <c r="N89" s="36">
        <v>0.6</v>
      </c>
    </row>
    <row r="90" spans="1:14" x14ac:dyDescent="0.2">
      <c r="A90" s="20"/>
      <c r="B90" s="106" t="s">
        <v>68</v>
      </c>
      <c r="C90" s="70"/>
      <c r="D90" s="72">
        <f>D91+D92</f>
        <v>2.8</v>
      </c>
      <c r="E90" s="72">
        <f t="shared" ref="E90:N90" si="37">E91+E92</f>
        <v>0.4</v>
      </c>
      <c r="F90" s="72">
        <f t="shared" si="37"/>
        <v>34.4</v>
      </c>
      <c r="G90" s="72">
        <f t="shared" si="37"/>
        <v>162</v>
      </c>
      <c r="H90" s="72">
        <f t="shared" si="37"/>
        <v>0.1</v>
      </c>
      <c r="I90" s="72">
        <f t="shared" si="37"/>
        <v>124</v>
      </c>
      <c r="J90" s="72">
        <f t="shared" si="37"/>
        <v>0</v>
      </c>
      <c r="K90" s="72">
        <f t="shared" si="37"/>
        <v>82</v>
      </c>
      <c r="L90" s="72">
        <f t="shared" si="37"/>
        <v>60</v>
      </c>
      <c r="M90" s="72">
        <f t="shared" si="37"/>
        <v>34</v>
      </c>
      <c r="N90" s="72">
        <f t="shared" si="37"/>
        <v>3.4</v>
      </c>
    </row>
    <row r="91" spans="1:14" x14ac:dyDescent="0.2">
      <c r="A91" s="90" t="s">
        <v>84</v>
      </c>
      <c r="B91" s="21" t="s">
        <v>85</v>
      </c>
      <c r="C91" s="70">
        <v>200</v>
      </c>
      <c r="D91" s="22">
        <v>1</v>
      </c>
      <c r="E91" s="23"/>
      <c r="F91" s="22">
        <v>18.2</v>
      </c>
      <c r="G91" s="22">
        <v>76</v>
      </c>
      <c r="H91" s="73">
        <v>0.02</v>
      </c>
      <c r="I91" s="74">
        <v>4</v>
      </c>
      <c r="J91" s="75">
        <v>0</v>
      </c>
      <c r="K91" s="74">
        <v>14</v>
      </c>
      <c r="L91" s="75">
        <v>14</v>
      </c>
      <c r="M91" s="75">
        <v>8</v>
      </c>
      <c r="N91" s="74">
        <v>2.8</v>
      </c>
    </row>
    <row r="92" spans="1:14" x14ac:dyDescent="0.2">
      <c r="A92" s="20"/>
      <c r="B92" s="21" t="s">
        <v>71</v>
      </c>
      <c r="C92" s="70">
        <v>200</v>
      </c>
      <c r="D92" s="22">
        <v>1.8</v>
      </c>
      <c r="E92" s="23">
        <v>0.4</v>
      </c>
      <c r="F92" s="22">
        <v>16.2</v>
      </c>
      <c r="G92" s="22">
        <v>86</v>
      </c>
      <c r="H92" s="71">
        <v>0.08</v>
      </c>
      <c r="I92" s="34">
        <v>120</v>
      </c>
      <c r="J92" s="35"/>
      <c r="K92" s="34">
        <v>68</v>
      </c>
      <c r="L92" s="35">
        <v>46</v>
      </c>
      <c r="M92" s="35">
        <v>26</v>
      </c>
      <c r="N92" s="34">
        <v>0.6</v>
      </c>
    </row>
    <row r="93" spans="1:14" ht="12" customHeight="1" x14ac:dyDescent="0.2">
      <c r="A93" s="6"/>
      <c r="B93" s="9"/>
      <c r="C93" s="29"/>
      <c r="D93" s="10"/>
      <c r="E93" s="5"/>
      <c r="F93" s="10"/>
      <c r="G93" s="10"/>
      <c r="H93" s="5"/>
      <c r="I93" s="11"/>
      <c r="J93" s="11"/>
      <c r="K93" s="10"/>
      <c r="L93" s="11"/>
      <c r="M93" s="11"/>
      <c r="N93" s="5"/>
    </row>
    <row r="94" spans="1:14" ht="12" customHeight="1" x14ac:dyDescent="0.2">
      <c r="A94" s="6"/>
      <c r="B94" s="9"/>
      <c r="C94" s="29"/>
      <c r="D94" s="10"/>
      <c r="E94" s="5"/>
      <c r="F94" s="10"/>
      <c r="G94" s="10"/>
      <c r="H94" s="5"/>
      <c r="I94" s="11"/>
      <c r="J94" s="11"/>
      <c r="K94" s="10"/>
      <c r="L94" s="11"/>
      <c r="M94" s="11"/>
      <c r="N94" s="5"/>
    </row>
    <row r="95" spans="1:14" ht="12" customHeight="1" x14ac:dyDescent="0.2">
      <c r="A95" s="6"/>
      <c r="B95" s="9"/>
      <c r="C95" s="29"/>
      <c r="D95" s="10"/>
      <c r="E95" s="5"/>
      <c r="F95" s="10"/>
      <c r="G95" s="10"/>
      <c r="H95" s="5"/>
      <c r="I95" s="11"/>
      <c r="J95" s="11"/>
      <c r="K95" s="10"/>
      <c r="L95" s="11"/>
      <c r="M95" s="11"/>
      <c r="N95" s="5"/>
    </row>
    <row r="96" spans="1:14" ht="12" customHeight="1" x14ac:dyDescent="0.2">
      <c r="A96" s="6"/>
      <c r="B96" s="9"/>
      <c r="C96" s="29"/>
      <c r="D96" s="10"/>
      <c r="E96" s="5"/>
      <c r="F96" s="10"/>
      <c r="G96" s="10"/>
      <c r="H96" s="5"/>
      <c r="I96" s="11"/>
      <c r="J96" s="11"/>
      <c r="K96" s="10"/>
      <c r="L96" s="11"/>
      <c r="M96" s="11"/>
      <c r="N96" s="5"/>
    </row>
    <row r="97" spans="1:34" ht="12" customHeight="1" x14ac:dyDescent="0.2">
      <c r="A97" s="6"/>
      <c r="B97" s="9"/>
      <c r="C97" s="29"/>
      <c r="D97" s="10"/>
      <c r="E97" s="5"/>
      <c r="F97" s="10"/>
      <c r="G97" s="10"/>
      <c r="H97" s="5"/>
      <c r="I97" s="11"/>
      <c r="J97" s="11"/>
      <c r="K97" s="10"/>
      <c r="L97" s="11"/>
      <c r="M97" s="11"/>
      <c r="N97" s="5"/>
    </row>
    <row r="98" spans="1:34" ht="12" customHeight="1" x14ac:dyDescent="0.2">
      <c r="A98" s="6"/>
      <c r="B98" s="9"/>
      <c r="C98" s="29"/>
      <c r="D98" s="10"/>
      <c r="E98" s="5"/>
      <c r="F98" s="10"/>
      <c r="G98" s="10"/>
      <c r="H98" s="5"/>
      <c r="I98" s="11"/>
      <c r="J98" s="11"/>
      <c r="K98" s="10"/>
      <c r="L98" s="11"/>
      <c r="M98" s="11"/>
      <c r="N98" s="5"/>
    </row>
    <row r="99" spans="1:34" ht="12" customHeight="1" x14ac:dyDescent="0.2">
      <c r="A99" s="6"/>
      <c r="B99" s="9"/>
      <c r="C99" s="29"/>
      <c r="D99" s="10"/>
      <c r="E99" s="5"/>
      <c r="F99" s="10"/>
      <c r="G99" s="10"/>
      <c r="H99" s="5"/>
      <c r="I99" s="11"/>
      <c r="J99" s="11"/>
      <c r="K99" s="10"/>
      <c r="L99" s="11"/>
      <c r="M99" s="11"/>
      <c r="N99" s="5"/>
    </row>
    <row r="100" spans="1:34" x14ac:dyDescent="0.2">
      <c r="A100" s="14" t="s">
        <v>42</v>
      </c>
      <c r="B100" s="105" t="s">
        <v>9</v>
      </c>
      <c r="C100" s="105"/>
      <c r="D100" s="19">
        <f>D101+D106</f>
        <v>5.9</v>
      </c>
      <c r="E100" s="19">
        <f t="shared" ref="E100:N100" si="38">E101+E106</f>
        <v>10.53</v>
      </c>
      <c r="F100" s="19">
        <f t="shared" si="38"/>
        <v>99.91</v>
      </c>
      <c r="G100" s="19">
        <f t="shared" si="38"/>
        <v>523.31999999999994</v>
      </c>
      <c r="H100" s="19">
        <f t="shared" si="38"/>
        <v>0.28000000000000003</v>
      </c>
      <c r="I100" s="19">
        <f t="shared" si="38"/>
        <v>183.4</v>
      </c>
      <c r="J100" s="19">
        <f t="shared" si="38"/>
        <v>105.003</v>
      </c>
      <c r="K100" s="19">
        <f t="shared" si="38"/>
        <v>178.14</v>
      </c>
      <c r="L100" s="19">
        <f t="shared" si="38"/>
        <v>122.84</v>
      </c>
      <c r="M100" s="19">
        <f t="shared" si="38"/>
        <v>64.52000000000001</v>
      </c>
      <c r="N100" s="19">
        <f t="shared" si="38"/>
        <v>7.95</v>
      </c>
    </row>
    <row r="101" spans="1:34" x14ac:dyDescent="0.2">
      <c r="A101" s="7"/>
      <c r="B101" s="106" t="s">
        <v>44</v>
      </c>
      <c r="C101" s="29"/>
      <c r="D101" s="19">
        <f>D102+D103+D104+D105</f>
        <v>2.9000000000000004</v>
      </c>
      <c r="E101" s="19">
        <f t="shared" ref="E101" si="39">E102+E103+E104+E105</f>
        <v>9.84</v>
      </c>
      <c r="F101" s="19">
        <f t="shared" ref="F101" si="40">F102+F103+F104+F105</f>
        <v>46.73</v>
      </c>
      <c r="G101" s="19">
        <f t="shared" ref="G101" si="41">G102+G103+G104+G105</f>
        <v>281.27</v>
      </c>
      <c r="H101" s="19">
        <f t="shared" ref="H101" si="42">H102+H103+H104+H105</f>
        <v>0.2</v>
      </c>
      <c r="I101" s="19">
        <f t="shared" ref="I101" si="43">I102+I103+I104+I105</f>
        <v>63.400000000000006</v>
      </c>
      <c r="J101" s="19">
        <f t="shared" ref="J101" si="44">J102+J103+J104+J105</f>
        <v>105.003</v>
      </c>
      <c r="K101" s="19">
        <f t="shared" ref="K101" si="45">K102+K103+K104+K105</f>
        <v>110.13999999999999</v>
      </c>
      <c r="L101" s="19">
        <f t="shared" ref="L101" si="46">L102+L103+L104+L105</f>
        <v>76.84</v>
      </c>
      <c r="M101" s="19">
        <f t="shared" ref="M101" si="47">M102+M103+M104+M105</f>
        <v>38.520000000000003</v>
      </c>
      <c r="N101" s="19">
        <f t="shared" ref="N101" si="48">N102+N103+N104+N105</f>
        <v>7.3500000000000005</v>
      </c>
      <c r="O101" s="51"/>
      <c r="P101" s="52"/>
      <c r="Q101" s="53"/>
      <c r="R101" s="54"/>
      <c r="S101" s="53"/>
      <c r="T101" s="53"/>
      <c r="U101" s="55"/>
      <c r="V101" s="56"/>
      <c r="W101" s="56"/>
      <c r="X101" s="57"/>
      <c r="Y101" s="57"/>
      <c r="Z101" s="57"/>
      <c r="AA101" s="57"/>
      <c r="AB101" s="57"/>
      <c r="AC101" s="57"/>
      <c r="AD101" s="57"/>
      <c r="AE101" s="56"/>
      <c r="AF101" s="57"/>
      <c r="AG101" s="57"/>
      <c r="AH101" s="56"/>
    </row>
    <row r="102" spans="1:34" ht="36" x14ac:dyDescent="0.2">
      <c r="A102" s="81" t="s">
        <v>55</v>
      </c>
      <c r="B102" s="77" t="s">
        <v>86</v>
      </c>
      <c r="C102" s="11">
        <v>60</v>
      </c>
      <c r="D102" s="78">
        <v>0.75</v>
      </c>
      <c r="E102" s="78">
        <v>6.08</v>
      </c>
      <c r="F102" s="78">
        <v>4.41</v>
      </c>
      <c r="G102" s="78">
        <v>75.3</v>
      </c>
      <c r="H102" s="78">
        <v>0.03</v>
      </c>
      <c r="I102" s="78">
        <v>5.8</v>
      </c>
      <c r="J102" s="78"/>
      <c r="K102" s="78">
        <v>18.739999999999998</v>
      </c>
      <c r="L102" s="78">
        <v>25.96</v>
      </c>
      <c r="M102" s="78">
        <v>11.72</v>
      </c>
      <c r="N102" s="78">
        <v>0.5</v>
      </c>
      <c r="O102" s="51"/>
      <c r="P102" s="52"/>
      <c r="Q102" s="53"/>
      <c r="R102" s="54"/>
      <c r="S102" s="53"/>
      <c r="T102" s="53"/>
      <c r="U102" s="55"/>
      <c r="V102" s="56"/>
      <c r="W102" s="56"/>
      <c r="X102" s="57"/>
      <c r="Y102" s="57"/>
      <c r="Z102" s="57"/>
      <c r="AA102" s="57"/>
      <c r="AB102" s="57"/>
      <c r="AC102" s="57"/>
      <c r="AD102" s="57"/>
      <c r="AE102" s="56"/>
      <c r="AF102" s="57"/>
      <c r="AG102" s="57"/>
      <c r="AH102" s="56"/>
    </row>
    <row r="103" spans="1:34" ht="48" x14ac:dyDescent="0.2">
      <c r="A103" s="85" t="s">
        <v>56</v>
      </c>
      <c r="B103" s="66" t="s">
        <v>75</v>
      </c>
      <c r="C103" s="5">
        <v>200</v>
      </c>
      <c r="D103" s="17">
        <v>1.44</v>
      </c>
      <c r="E103" s="17">
        <v>3.56</v>
      </c>
      <c r="F103" s="17">
        <v>7.09</v>
      </c>
      <c r="G103" s="17">
        <v>66.17</v>
      </c>
      <c r="H103" s="17" t="s">
        <v>57</v>
      </c>
      <c r="I103" s="17" t="s">
        <v>58</v>
      </c>
      <c r="J103" s="67">
        <v>105</v>
      </c>
      <c r="K103" s="17" t="s">
        <v>59</v>
      </c>
      <c r="L103" s="17" t="s">
        <v>60</v>
      </c>
      <c r="M103" s="17" t="s">
        <v>61</v>
      </c>
      <c r="N103" s="17" t="s">
        <v>62</v>
      </c>
      <c r="O103" s="51"/>
      <c r="P103" s="52"/>
      <c r="Q103" s="53"/>
      <c r="R103" s="54"/>
      <c r="S103" s="53"/>
      <c r="T103" s="53"/>
      <c r="U103" s="55"/>
      <c r="V103" s="56"/>
      <c r="W103" s="56"/>
      <c r="X103" s="57"/>
      <c r="Y103" s="57"/>
      <c r="Z103" s="57"/>
      <c r="AA103" s="57"/>
      <c r="AB103" s="57"/>
      <c r="AC103" s="57"/>
      <c r="AD103" s="57"/>
      <c r="AE103" s="56"/>
      <c r="AF103" s="57"/>
      <c r="AG103" s="57"/>
      <c r="AH103" s="56"/>
    </row>
    <row r="104" spans="1:34" ht="24" x14ac:dyDescent="0.2">
      <c r="A104" s="86" t="s">
        <v>87</v>
      </c>
      <c r="B104" s="64" t="s">
        <v>88</v>
      </c>
      <c r="C104" s="10">
        <v>200</v>
      </c>
      <c r="D104" s="15">
        <v>0.2</v>
      </c>
      <c r="E104" s="87">
        <v>0.2</v>
      </c>
      <c r="F104" s="15">
        <v>25.8</v>
      </c>
      <c r="G104" s="15">
        <v>103</v>
      </c>
      <c r="H104" s="88">
        <v>0.02</v>
      </c>
      <c r="I104" s="88">
        <v>6</v>
      </c>
      <c r="J104" s="89">
        <v>3.0000000000000001E-3</v>
      </c>
      <c r="K104" s="88">
        <v>15.5</v>
      </c>
      <c r="L104" s="89">
        <v>6.6</v>
      </c>
      <c r="M104" s="89">
        <v>6.7</v>
      </c>
      <c r="N104" s="88">
        <v>1.4</v>
      </c>
      <c r="O104" s="51"/>
      <c r="P104" s="52"/>
      <c r="Q104" s="53"/>
      <c r="R104" s="54"/>
      <c r="S104" s="53"/>
      <c r="T104" s="53"/>
      <c r="U104" s="55"/>
      <c r="V104" s="56"/>
      <c r="W104" s="56"/>
      <c r="X104" s="57"/>
      <c r="Y104" s="57"/>
      <c r="Z104" s="57"/>
      <c r="AA104" s="57"/>
      <c r="AB104" s="57"/>
      <c r="AC104" s="57"/>
      <c r="AD104" s="57"/>
      <c r="AE104" s="56"/>
      <c r="AF104" s="57"/>
      <c r="AG104" s="57"/>
      <c r="AH104" s="56"/>
    </row>
    <row r="105" spans="1:34" ht="25.5" x14ac:dyDescent="0.2">
      <c r="A105" s="65" t="s">
        <v>83</v>
      </c>
      <c r="B105" s="21" t="s">
        <v>95</v>
      </c>
      <c r="C105" s="92">
        <v>160</v>
      </c>
      <c r="D105" s="22">
        <v>0.51</v>
      </c>
      <c r="E105" s="23"/>
      <c r="F105" s="22">
        <v>9.43</v>
      </c>
      <c r="G105" s="22">
        <v>36.799999999999997</v>
      </c>
      <c r="H105" s="71">
        <v>7.0000000000000007E-2</v>
      </c>
      <c r="I105" s="71">
        <v>21.3</v>
      </c>
      <c r="J105" s="35"/>
      <c r="K105" s="71">
        <v>34.1</v>
      </c>
      <c r="L105" s="35"/>
      <c r="M105" s="35"/>
      <c r="N105" s="71">
        <v>4.6900000000000004</v>
      </c>
      <c r="O105" s="51"/>
      <c r="P105" s="52"/>
      <c r="Q105" s="53"/>
      <c r="R105" s="54"/>
      <c r="S105" s="53"/>
      <c r="T105" s="53"/>
      <c r="U105" s="55"/>
      <c r="V105" s="56"/>
      <c r="W105" s="56"/>
      <c r="X105" s="57"/>
      <c r="Y105" s="57"/>
      <c r="Z105" s="57"/>
      <c r="AA105" s="57"/>
      <c r="AB105" s="57"/>
      <c r="AC105" s="57"/>
      <c r="AD105" s="57"/>
      <c r="AE105" s="56"/>
      <c r="AF105" s="57"/>
      <c r="AG105" s="57"/>
      <c r="AH105" s="56"/>
    </row>
    <row r="106" spans="1:34" x14ac:dyDescent="0.2">
      <c r="A106" s="95"/>
      <c r="B106" s="106" t="s">
        <v>68</v>
      </c>
      <c r="C106" s="70"/>
      <c r="D106" s="72">
        <f>D107+D108</f>
        <v>3</v>
      </c>
      <c r="E106" s="72">
        <f t="shared" ref="E106:N106" si="49">E107+E108</f>
        <v>0.69000000000000006</v>
      </c>
      <c r="F106" s="72">
        <f t="shared" si="49"/>
        <v>53.18</v>
      </c>
      <c r="G106" s="72">
        <f t="shared" si="49"/>
        <v>242.05</v>
      </c>
      <c r="H106" s="72">
        <f t="shared" si="49"/>
        <v>0.08</v>
      </c>
      <c r="I106" s="72">
        <f t="shared" si="49"/>
        <v>120</v>
      </c>
      <c r="J106" s="72">
        <f t="shared" si="49"/>
        <v>0</v>
      </c>
      <c r="K106" s="72">
        <f t="shared" si="49"/>
        <v>68</v>
      </c>
      <c r="L106" s="72">
        <f t="shared" si="49"/>
        <v>46</v>
      </c>
      <c r="M106" s="72">
        <f t="shared" si="49"/>
        <v>26</v>
      </c>
      <c r="N106" s="72">
        <f t="shared" si="49"/>
        <v>0.6</v>
      </c>
      <c r="O106" s="51"/>
      <c r="P106" s="52"/>
      <c r="Q106" s="53"/>
      <c r="R106" s="54"/>
      <c r="S106" s="53"/>
      <c r="T106" s="53"/>
      <c r="U106" s="55"/>
      <c r="V106" s="56"/>
      <c r="W106" s="56"/>
      <c r="X106" s="57"/>
      <c r="Y106" s="57"/>
      <c r="Z106" s="57"/>
      <c r="AA106" s="57"/>
      <c r="AB106" s="57"/>
      <c r="AC106" s="57"/>
      <c r="AD106" s="57"/>
      <c r="AE106" s="56"/>
      <c r="AF106" s="57"/>
      <c r="AG106" s="57"/>
      <c r="AH106" s="56"/>
    </row>
    <row r="107" spans="1:34" x14ac:dyDescent="0.2">
      <c r="A107" s="95" t="s">
        <v>77</v>
      </c>
      <c r="B107" s="21" t="s">
        <v>78</v>
      </c>
      <c r="C107" s="70">
        <v>200</v>
      </c>
      <c r="D107" s="22">
        <v>0.13</v>
      </c>
      <c r="E107" s="23">
        <v>0.05</v>
      </c>
      <c r="F107" s="22">
        <v>25.88</v>
      </c>
      <c r="G107" s="22">
        <v>104.45</v>
      </c>
      <c r="H107" s="71"/>
      <c r="I107" s="34"/>
      <c r="J107" s="35"/>
      <c r="K107" s="34"/>
      <c r="L107" s="35"/>
      <c r="M107" s="35"/>
      <c r="N107" s="34"/>
      <c r="O107" s="51"/>
      <c r="P107" s="52"/>
      <c r="Q107" s="53"/>
      <c r="R107" s="54"/>
      <c r="S107" s="53"/>
      <c r="T107" s="53"/>
      <c r="U107" s="55"/>
      <c r="V107" s="56"/>
      <c r="W107" s="56"/>
      <c r="X107" s="57"/>
      <c r="Y107" s="57"/>
      <c r="Z107" s="57"/>
      <c r="AA107" s="57"/>
      <c r="AB107" s="57"/>
      <c r="AC107" s="57"/>
      <c r="AD107" s="57"/>
      <c r="AE107" s="56"/>
      <c r="AF107" s="57"/>
      <c r="AG107" s="57"/>
      <c r="AH107" s="56"/>
    </row>
    <row r="108" spans="1:34" x14ac:dyDescent="0.2">
      <c r="A108" s="20"/>
      <c r="B108" s="21" t="s">
        <v>71</v>
      </c>
      <c r="C108" s="70">
        <v>320</v>
      </c>
      <c r="D108" s="22">
        <v>2.87</v>
      </c>
      <c r="E108" s="23">
        <v>0.64</v>
      </c>
      <c r="F108" s="22">
        <v>27.3</v>
      </c>
      <c r="G108" s="22">
        <v>137.6</v>
      </c>
      <c r="H108" s="71">
        <v>0.08</v>
      </c>
      <c r="I108" s="34">
        <v>120</v>
      </c>
      <c r="J108" s="35"/>
      <c r="K108" s="34">
        <v>68</v>
      </c>
      <c r="L108" s="35">
        <v>46</v>
      </c>
      <c r="M108" s="35">
        <v>26</v>
      </c>
      <c r="N108" s="34">
        <v>0.6</v>
      </c>
      <c r="O108" s="51"/>
      <c r="P108" s="52"/>
      <c r="Q108" s="53"/>
      <c r="R108" s="54"/>
      <c r="S108" s="53"/>
      <c r="T108" s="53"/>
      <c r="U108" s="55"/>
      <c r="V108" s="56"/>
      <c r="W108" s="56"/>
      <c r="X108" s="57"/>
      <c r="Y108" s="57"/>
      <c r="Z108" s="57"/>
      <c r="AA108" s="57"/>
      <c r="AB108" s="57"/>
      <c r="AC108" s="57"/>
      <c r="AD108" s="57"/>
      <c r="AE108" s="56"/>
      <c r="AF108" s="57"/>
      <c r="AG108" s="57"/>
      <c r="AH108" s="56"/>
    </row>
    <row r="109" spans="1:34" x14ac:dyDescent="0.2">
      <c r="A109" s="7"/>
      <c r="B109" s="9"/>
      <c r="C109" s="5"/>
      <c r="D109" s="10"/>
      <c r="E109" s="5"/>
      <c r="F109" s="10"/>
      <c r="G109" s="10"/>
      <c r="H109" s="33"/>
      <c r="I109" s="31"/>
      <c r="J109" s="31"/>
      <c r="K109" s="36"/>
      <c r="L109" s="31"/>
      <c r="M109" s="31"/>
      <c r="N109" s="33"/>
      <c r="O109" s="51"/>
      <c r="P109" s="52"/>
      <c r="Q109" s="53"/>
      <c r="R109" s="54"/>
      <c r="S109" s="53"/>
      <c r="T109" s="53"/>
      <c r="U109" s="55"/>
      <c r="V109" s="56"/>
      <c r="W109" s="56"/>
      <c r="X109" s="57"/>
      <c r="Y109" s="57"/>
      <c r="Z109" s="57"/>
      <c r="AA109" s="57"/>
      <c r="AB109" s="57"/>
      <c r="AC109" s="57"/>
      <c r="AD109" s="57"/>
      <c r="AE109" s="56"/>
      <c r="AF109" s="57"/>
      <c r="AG109" s="57"/>
      <c r="AH109" s="56"/>
    </row>
    <row r="110" spans="1:34" x14ac:dyDescent="0.2">
      <c r="A110" s="7"/>
      <c r="B110" s="9"/>
      <c r="C110" s="5"/>
      <c r="D110" s="10"/>
      <c r="E110" s="5"/>
      <c r="F110" s="10"/>
      <c r="G110" s="10"/>
      <c r="H110" s="33"/>
      <c r="I110" s="31"/>
      <c r="J110" s="31"/>
      <c r="K110" s="36"/>
      <c r="L110" s="31"/>
      <c r="M110" s="31"/>
      <c r="N110" s="33"/>
    </row>
  </sheetData>
  <mergeCells count="14">
    <mergeCell ref="B57:C57"/>
    <mergeCell ref="B76:C76"/>
    <mergeCell ref="B85:C85"/>
    <mergeCell ref="B100:C100"/>
    <mergeCell ref="A66:C66"/>
    <mergeCell ref="K3:N3"/>
    <mergeCell ref="G3:G4"/>
    <mergeCell ref="B49:C49"/>
    <mergeCell ref="B6:C6"/>
    <mergeCell ref="B16:C16"/>
    <mergeCell ref="B25:C25"/>
    <mergeCell ref="B34:C34"/>
    <mergeCell ref="D3:F3"/>
    <mergeCell ref="H3:I3"/>
  </mergeCells>
  <phoneticPr fontId="0" type="noConversion"/>
  <pageMargins left="0.75" right="0.75" top="1" bottom="1" header="0.5" footer="0.5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147 руб</vt:lpstr>
      <vt:lpstr>'147 руб'!Область_печати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Овсянникова Оксана</dc:creator>
  <cp:keywords/>
  <dc:description/>
  <cp:lastModifiedBy>user</cp:lastModifiedBy>
  <cp:lastPrinted>2023-02-03T09:41:50Z</cp:lastPrinted>
  <dcterms:created xsi:type="dcterms:W3CDTF">2018-10-04T05:32:37Z</dcterms:created>
  <dcterms:modified xsi:type="dcterms:W3CDTF">2023-02-03T09:41:54Z</dcterms:modified>
  <cp:category/>
</cp:coreProperties>
</file>